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showInkAnnotation="0" autoCompressPictures="0"/>
  <mc:AlternateContent xmlns:mc="http://schemas.openxmlformats.org/markup-compatibility/2006">
    <mc:Choice Requires="x15">
      <x15ac:absPath xmlns:x15ac="http://schemas.microsoft.com/office/spreadsheetml/2010/11/ac" url="/Users/mette/Desktop/til nyt Filarkiv/22042016/"/>
    </mc:Choice>
  </mc:AlternateContent>
  <bookViews>
    <workbookView xWindow="560" yWindow="560" windowWidth="25040" windowHeight="15500" tabRatio="500"/>
  </bookViews>
  <sheets>
    <sheet name="Trin4tillaeg" sheetId="1" r:id="rId1"/>
  </sheets>
  <externalReferences>
    <externalReference r:id="rId2"/>
    <externalReference r:id="rId3"/>
    <externalReference r:id="rId4"/>
    <externalReference r:id="rId5"/>
    <externalReference r:id="rId6"/>
  </externalReferences>
  <definedNames>
    <definedName name="basistabel12" localSheetId="0">[1]Grundlon12!$A$59:$G$64</definedName>
    <definedName name="basistabel12">[2]Grundlon12!$A$59:$G$66</definedName>
    <definedName name="bytom">[3]!bytom</definedName>
    <definedName name="gl_procregulering">'[4]natpenge og tillæg'!$B$2</definedName>
    <definedName name="omraadetabel12" localSheetId="0">[1]Grundlon12!$A$69:$F$74</definedName>
    <definedName name="omraadetabel12">[2]Grundlon12!$A$71:$F$78</definedName>
    <definedName name="procentregulering">[5]aarslon!$A$1</definedName>
    <definedName name="Skalalontabel12" localSheetId="0">[1]Grundlon12!$A$4:$G$58</definedName>
    <definedName name="Skalalontabel12">[2]Grundlon12!$A$4:$G$58</definedName>
    <definedName name="tabel">[4]Grundlon!$A$4:$G$64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6" i="1" l="1"/>
  <c r="C11" i="1"/>
  <c r="C16" i="1"/>
  <c r="D11" i="1"/>
  <c r="D16" i="1"/>
  <c r="C3" i="1"/>
  <c r="C7" i="1"/>
  <c r="C9" i="1"/>
  <c r="C10" i="1"/>
  <c r="C12" i="1"/>
  <c r="C17" i="1"/>
  <c r="D3" i="1"/>
  <c r="D9" i="1"/>
  <c r="D10" i="1"/>
  <c r="D12" i="1"/>
  <c r="D17" i="1"/>
  <c r="F11" i="1"/>
  <c r="F16" i="1"/>
  <c r="G11" i="1"/>
  <c r="G16" i="1"/>
  <c r="H11" i="1"/>
  <c r="H16" i="1"/>
  <c r="F3" i="1"/>
  <c r="F9" i="1"/>
  <c r="F10" i="1"/>
  <c r="F12" i="1"/>
  <c r="F17" i="1"/>
  <c r="G3" i="1"/>
  <c r="G9" i="1"/>
  <c r="G10" i="1"/>
  <c r="G12" i="1"/>
  <c r="G17" i="1"/>
  <c r="H3" i="1"/>
  <c r="H9" i="1"/>
  <c r="H10" i="1"/>
  <c r="H12" i="1"/>
  <c r="H17" i="1"/>
  <c r="E3" i="1"/>
  <c r="E11" i="1"/>
  <c r="E9" i="1"/>
  <c r="E10" i="1"/>
  <c r="E12" i="1"/>
  <c r="E17" i="1"/>
  <c r="E16" i="1"/>
</calcChain>
</file>

<file path=xl/sharedStrings.xml><?xml version="1.0" encoding="utf-8"?>
<sst xmlns="http://schemas.openxmlformats.org/spreadsheetml/2006/main" count="52" uniqueCount="44">
  <si>
    <t>ÅRLIG LØN i grundbeløb pr. 31.03.12</t>
  </si>
  <si>
    <t>Lærer eller børnehaveklasseleder  Skriv L eller B</t>
  </si>
  <si>
    <t>L</t>
  </si>
  <si>
    <t>Løn, basistrin 3</t>
  </si>
  <si>
    <t>Udligningstillæg fra 2004</t>
  </si>
  <si>
    <t>Midlertidige og varige lokalaftalte funktionstillæg (ikke i garantiberegn.)</t>
  </si>
  <si>
    <t>Løn, basistrin 4 pr. 1. august 2013</t>
  </si>
  <si>
    <t>Skriv beløbene ind for fuld tid! Beskæftigelsesgraden indgår ved den konkrete lønbehandling.</t>
  </si>
  <si>
    <t>Gitte</t>
  </si>
  <si>
    <t>Anette</t>
  </si>
  <si>
    <t>B</t>
  </si>
  <si>
    <t>Anne</t>
  </si>
  <si>
    <t>Månedligt basistrin 4-løn (aug 2013)</t>
  </si>
  <si>
    <t>månedligt trin 4-tillæg (aug 2013)</t>
  </si>
  <si>
    <t>Beskæftigelsesgrad (aug 2013)</t>
  </si>
  <si>
    <t>falder bort 1. aug 2013</t>
  </si>
  <si>
    <t>falder under alle omstændigheder bort 1. aug 2013 for ansatte med 12 års anc.</t>
  </si>
  <si>
    <t>Ansatte, der først opnår 12 års anciennitet senere end 1. april 2013, skal IKKE have beregnet trin 4-tillæg! De beholder et evt. udligningstillæg fra 2004</t>
  </si>
  <si>
    <r>
      <t>Beregnet garantitillæg før 1. august 2013</t>
    </r>
    <r>
      <rPr>
        <sz val="10"/>
        <rFont val="Helvetica"/>
      </rPr>
      <t xml:space="preserve"> (som det burde have set ud)</t>
    </r>
  </si>
  <si>
    <r>
      <t>OK2008-tillæg jf. §4 stk. 6 og §4 stk. 7</t>
    </r>
    <r>
      <rPr>
        <sz val="10"/>
        <rFont val="Helvetica"/>
      </rPr>
      <t xml:space="preserve"> (som det burde have set ud)</t>
    </r>
  </si>
  <si>
    <t>allerede udfyldte gule tal er eksempler, som kan/bør overskrives</t>
  </si>
  <si>
    <t>svarende til teknisk trin 4</t>
  </si>
  <si>
    <t>Uddrag af FSLs udmelding om trin 4-tillæg og sammenhængen til decentral løn:</t>
  </si>
  <si>
    <t>Tillæg skal ikke fordobles</t>
  </si>
  <si>
    <t>De lærere, som i forvejen er på garantitrinnet og nu skal ind på trin 4, har fået afregnet for de tillæg, som indgår i deres trin 4 tillæg.</t>
  </si>
  <si>
    <t>Diskussionen har gået på, om man, såfremt man havde et tillæg for eksempelvis at være TR, skulle have tillægget en gang til, når nu tillægget var blevet til et varigt, personligt og pensionsgivende tillæg. Og svaret lyder: Det har man ikke krav på!</t>
  </si>
  <si>
    <t>Et eksempel: En medarbejder, som i det gamle system fik et tillæg for en bestemt funktion, får nu det tillæg som en del af det nye trin 4 tillæg. Hvis medarbejderen stopper i den funktion, som udløste tillægget, får det ingen konsekvenser for medarbejderens trin 4 tillæg. Men hvis hans funktion overtages af en anden medarbejder, skal denne have tillægget (medmindre tillægget allerede en gang er indregnet i vedkommendes eventuelle trin 4 tillæg).</t>
  </si>
  <si>
    <t>Det er altså kun nye eller ændrede funktioner samt nye kvalifikationstillæg, som vil være med til at løfte lønnen for dem, der er på trin 4. Dog gælder det, at hvis et af de tillæg, som indgår i en lærers trin 4 tillæg, stiger, fordi det aftales, skal stigningen også komme læreren til gode i form af et nyt tillæg. Det gælder dog kun, hvis læreren stadig er berettiget til tillægget.</t>
  </si>
  <si>
    <t>Vi er helt klar over, at FSL’s første udmelding ikke var så klar, som det meldes ud her, men de mange henvendelser fra skoler og TR’ere har ført til en fælles afklaring, som tager hensyn til skolernes decentral løn-profil, og det flugter godt med tænkningen bag decentral løn.</t>
  </si>
  <si>
    <t>Det kan ikke udelukkes, at det vil blive nødvendigt lokalt at diskutere tillægsstruktur og eventuelt lønpolitikken for at være sikker på, at intentionerne i den lokale lønpolitik stadigt overholdes. I den forbindelse er det vigtigt for FSL at understrege, at TR ikke bør opsige varige tillæg uden først at vende det med en konsulent på sekretariatet  og diskuteret det med medlemmerne. Ændringer kan have meget vidtgående konsekvenser for de berørte.</t>
  </si>
  <si>
    <t>Tillæg 4 kan være decentral løn</t>
  </si>
  <si>
    <t>FSL har regnet ud, at en gennemsnitlig skole binder cirka 1½ % i trin 4 tillægget. Der vil være store lokale forskelle på, hvor meget der er bundet i trin 4 tillægget, afhængigt af hvor mange lærere, der har mere end 12 års anciennitet. Det vil være en god ide at skabe en fælles forståelse for jeres lokale procenttal, inden I begynder jeres lønforhandling. Men det er vigtigt at være opmærksom på, at skolen kan hævde, at en del af den decentrale løn er brugt til at finansiere trin 4 tillægget. Og det er det andet punkt fra forståelsespapiret: Skolerne kan bruge en del af decentral løn til at finansiere trin 4 tillægget.</t>
  </si>
  <si>
    <t>Der er luft til lokal løn</t>
  </si>
  <si>
    <t>Det er også vigtigt at nævne, at der stadig skal forhandles decentral løn på skolerne, og at det stadigt er TR, som forhandler med skolens leder.</t>
  </si>
  <si>
    <t>Det er således vores klare overbevisning, at den decentrale løn fortsat skal udvikles på den enkelte skole, og det er også, hvad vi er blevet præsenteret for i MOS. Aldrig har det været mere nærliggende at sammenligne lønnen med den lokale folkeskole. Vi har identiske arbejdstidsregler fra 1. august 2014, og derfor bør vi også have samme løn. FSL arbejder i øjeblikket på at få bedre tal for den enkelte kommunes lønaftaler for folkeskolen, og vi udvikler til stadighed vores værktøj til lønsammenligning.</t>
  </si>
  <si>
    <t>Der vil på langt de fleste skoler være et budgetmæssigt råderum til at udvikle den decentrale løn i år. Vi fik ikke nogen central lønstigning den 1. april, og det bør i stedet give plads til en stigning i de lokale tillæg, da de færreste skoler har budgetteret med en nulvækst på lønnen i et overenskomstår.</t>
  </si>
  <si>
    <t>Samtidig må vi sige, at tænkningen i det nye lønsystem ligesom i det gamle er, at den decentrale løn fortsat skal udvikles. Det nye lønsystem er ”betalt” med afskaffelsen af råderumspapiret og ikke mindst garantiudmøntningen. Så på de fleste skoler bør der alt andet lige være plads til en stigning i den decentrale løn.</t>
  </si>
  <si>
    <t>Birgit</t>
  </si>
  <si>
    <t>Anna</t>
  </si>
  <si>
    <t>for ansatte med tjenestemandspension er det kun pensionsgivende, hvis der er aftalt supplerende pension</t>
  </si>
  <si>
    <t xml:space="preserve">Midlertidigt kvalifikationstillæg, der ikke indgår ikke i garantilønsberegning, samt varige kvalifikationstillæg, der er aftalt EFTER opnåelse af 12 års anc. </t>
  </si>
  <si>
    <t>Varige kvalifikationstillæg, der var i kraft inden opnåelse af 12 års anc.</t>
  </si>
  <si>
    <t>Gruppevist funktionstillæg (egl. kvalifikationstillæg), der var i kraft inden opnåelse af 12 års anc.</t>
  </si>
  <si>
    <t>Pensionsgivende trin 4-tillæg pr. 1. august 2013. Tallet overføres til lønberegningen.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</si>
</sst>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_(* #,##0_);_(* \(#,##0\);_(* &quot;-&quot;_);_(@_)"/>
    <numFmt numFmtId="166" formatCode="_-&quot;kr.&quot;* #,##0_-;\-&quot;kr.&quot;* #,##0_-;_-&quot;kr.&quot;* &quot;-&quot;_-;_-@_-"/>
    <numFmt numFmtId="167" formatCode="_-&quot;kr.&quot;* #,##0.00_-;\-&quot;kr.&quot;* #,##0.00_-;_-&quot;kr.&quot;* &quot;-&quot;??_-;_-@_-"/>
    <numFmt numFmtId="168" formatCode="#,##0.0"/>
    <numFmt numFmtId="169" formatCode="#,##0.0000"/>
    <numFmt numFmtId="170" formatCode="#,##0.00&quot;kr.&quot;;\-#,##0.00&quot;kr.&quot;"/>
    <numFmt numFmtId="171" formatCode="0.0%"/>
    <numFmt numFmtId="172" formatCode="000\-000"/>
  </numFmts>
  <fonts count="18" x14ac:knownFonts="1">
    <font>
      <sz val="12"/>
      <color theme="1"/>
      <name val="Calibri"/>
      <family val="2"/>
      <scheme val="minor"/>
    </font>
    <font>
      <sz val="10"/>
      <name val="Geneva"/>
    </font>
    <font>
      <sz val="12"/>
      <name val="Helvetica"/>
    </font>
    <font>
      <b/>
      <sz val="12"/>
      <name val="Helvetica"/>
    </font>
    <font>
      <sz val="12"/>
      <color rgb="FF3366FF"/>
      <name val="Helvetica"/>
    </font>
    <font>
      <sz val="14"/>
      <name val="Helvetica"/>
    </font>
    <font>
      <b/>
      <sz val="14"/>
      <name val="Helvetica"/>
    </font>
    <font>
      <sz val="12"/>
      <name val="Arial"/>
      <family val="2"/>
    </font>
    <font>
      <sz val="9"/>
      <name val="Helvetica"/>
    </font>
    <font>
      <sz val="12"/>
      <name val="Chicago"/>
    </font>
    <font>
      <sz val="10"/>
      <name val="Helvetica"/>
    </font>
    <font>
      <sz val="10"/>
      <name val="Courier"/>
      <family val="3"/>
    </font>
    <font>
      <sz val="10"/>
      <name val="Arial"/>
      <family val="2"/>
    </font>
    <font>
      <sz val="8"/>
      <name val="Calibri"/>
      <family val="2"/>
      <scheme val="minor"/>
    </font>
    <font>
      <u/>
      <sz val="12"/>
      <color theme="10"/>
      <name val="Calibri"/>
      <family val="2"/>
      <scheme val="minor"/>
    </font>
    <font>
      <u/>
      <sz val="12"/>
      <color theme="11"/>
      <name val="Calibri"/>
      <family val="2"/>
      <scheme val="minor"/>
    </font>
    <font>
      <i/>
      <sz val="12"/>
      <name val="Helvetica"/>
    </font>
    <font>
      <b/>
      <i/>
      <sz val="12"/>
      <name val="Helvetica"/>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gray0625"/>
    </fill>
    <fill>
      <patternFill patternType="lightGray"/>
    </fill>
  </fills>
  <borders count="4">
    <border>
      <left/>
      <right/>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right/>
      <top style="medium">
        <color auto="1"/>
      </top>
      <bottom style="thin">
        <color auto="1"/>
      </bottom>
      <diagonal/>
    </border>
  </borders>
  <cellStyleXfs count="34">
    <xf numFmtId="0" fontId="0" fillId="0" borderId="0"/>
    <xf numFmtId="0" fontId="1" fillId="0" borderId="0"/>
    <xf numFmtId="164" fontId="7" fillId="0" borderId="0" applyFont="0" applyFill="0" applyBorder="0" applyAlignment="0" applyProtection="0"/>
    <xf numFmtId="165" fontId="7" fillId="0" borderId="0" applyFon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Border="0" applyProtection="0">
      <alignment horizontal="center"/>
    </xf>
    <xf numFmtId="165" fontId="2" fillId="0" borderId="0" applyFont="0" applyFill="0" applyBorder="0" applyAlignment="0" applyProtection="0"/>
    <xf numFmtId="164" fontId="2" fillId="0" borderId="0" applyFont="0" applyFill="0" applyBorder="0" applyAlignment="0" applyProtection="0"/>
    <xf numFmtId="3" fontId="11" fillId="4" borderId="3" applyFill="0" applyBorder="0" applyAlignment="0">
      <alignment horizontal="center"/>
    </xf>
    <xf numFmtId="166" fontId="2" fillId="0" borderId="0" applyFont="0" applyFill="0" applyBorder="0" applyAlignment="0" applyProtection="0"/>
    <xf numFmtId="167" fontId="2" fillId="0" borderId="0" applyFont="0" applyFill="0" applyBorder="0" applyAlignment="0" applyProtection="0"/>
    <xf numFmtId="3" fontId="10" fillId="0" borderId="0" applyFont="0" applyFill="0" applyBorder="0" applyAlignment="0" applyProtection="0"/>
    <xf numFmtId="168" fontId="10" fillId="0" borderId="0" applyFont="0" applyFill="0" applyBorder="0" applyAlignment="0" applyProtection="0"/>
    <xf numFmtId="4" fontId="1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0" fontId="7" fillId="0" borderId="0"/>
    <xf numFmtId="9" fontId="10" fillId="0" borderId="0" applyFont="0" applyFill="0" applyBorder="0" applyAlignment="0" applyProtection="0"/>
    <xf numFmtId="171" fontId="10" fillId="0" borderId="0" applyFont="0" applyFill="0" applyBorder="0" applyAlignment="0" applyProtection="0"/>
    <xf numFmtId="10" fontId="10" fillId="0" borderId="0" applyFont="0" applyFill="0" applyBorder="0" applyAlignment="0" applyProtection="0"/>
    <xf numFmtId="172" fontId="10" fillId="0" borderId="0" applyFont="0" applyFill="0" applyBorder="0" applyProtection="0">
      <alignment horizontal="center"/>
    </xf>
    <xf numFmtId="0" fontId="12" fillId="5" borderId="0" applyNumberFormat="0" applyFon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23">
    <xf numFmtId="0" fontId="0" fillId="0" borderId="0" xfId="0"/>
    <xf numFmtId="0" fontId="2" fillId="0" borderId="1" xfId="1" applyFont="1" applyBorder="1" applyAlignment="1">
      <alignment horizontal="center"/>
    </xf>
    <xf numFmtId="0" fontId="3" fillId="0" borderId="1" xfId="1" applyFont="1" applyBorder="1"/>
    <xf numFmtId="0" fontId="2" fillId="2" borderId="1" xfId="1" applyFont="1" applyFill="1" applyBorder="1" applyAlignment="1" applyProtection="1">
      <alignment horizontal="center" wrapText="1"/>
      <protection locked="0"/>
    </xf>
    <xf numFmtId="0" fontId="2" fillId="0" borderId="0" xfId="1" applyFont="1"/>
    <xf numFmtId="0" fontId="2" fillId="0" borderId="1" xfId="1" applyFont="1" applyBorder="1" applyAlignment="1">
      <alignment wrapText="1"/>
    </xf>
    <xf numFmtId="0" fontId="2" fillId="2" borderId="1" xfId="1" applyFont="1" applyFill="1" applyBorder="1" applyAlignment="1" applyProtection="1">
      <alignment horizontal="center"/>
      <protection locked="0"/>
    </xf>
    <xf numFmtId="0" fontId="2" fillId="0" borderId="1" xfId="1" applyFont="1" applyBorder="1"/>
    <xf numFmtId="4" fontId="4" fillId="0" borderId="1" xfId="1" applyNumberFormat="1" applyFont="1" applyFill="1" applyBorder="1"/>
    <xf numFmtId="4" fontId="2" fillId="2" borderId="1" xfId="1" applyNumberFormat="1" applyFont="1" applyFill="1" applyBorder="1" applyProtection="1">
      <protection locked="0"/>
    </xf>
    <xf numFmtId="4" fontId="4" fillId="0" borderId="1" xfId="1" applyNumberFormat="1" applyFont="1" applyBorder="1"/>
    <xf numFmtId="0" fontId="5" fillId="0" borderId="1" xfId="1" applyFont="1" applyBorder="1"/>
    <xf numFmtId="4" fontId="6" fillId="3" borderId="1" xfId="1" applyNumberFormat="1" applyFont="1" applyFill="1" applyBorder="1"/>
    <xf numFmtId="0" fontId="2" fillId="0" borderId="0" xfId="1" applyFont="1" applyAlignment="1">
      <alignment horizontal="center"/>
    </xf>
    <xf numFmtId="4" fontId="2" fillId="0" borderId="0" xfId="1" applyNumberFormat="1" applyFont="1"/>
    <xf numFmtId="169" fontId="2" fillId="2" borderId="1" xfId="1" applyNumberFormat="1" applyFont="1" applyFill="1" applyBorder="1" applyAlignment="1" applyProtection="1">
      <alignment horizontal="center"/>
      <protection locked="0"/>
    </xf>
    <xf numFmtId="0" fontId="16" fillId="0" borderId="0" xfId="0" applyFont="1"/>
    <xf numFmtId="0" fontId="17" fillId="0" borderId="0" xfId="0" applyFont="1" applyAlignment="1">
      <alignment wrapText="1"/>
    </xf>
    <xf numFmtId="0" fontId="16" fillId="0" borderId="0" xfId="0" applyFont="1" applyAlignment="1">
      <alignment wrapText="1"/>
    </xf>
    <xf numFmtId="0" fontId="2" fillId="0" borderId="0" xfId="1" applyFont="1" applyAlignment="1">
      <alignment vertical="center" wrapText="1"/>
    </xf>
    <xf numFmtId="0" fontId="2" fillId="0" borderId="1" xfId="1" applyFont="1" applyBorder="1" applyAlignment="1">
      <alignment vertical="center" wrapText="1"/>
    </xf>
    <xf numFmtId="0" fontId="2" fillId="0" borderId="1" xfId="1" applyFont="1" applyBorder="1" applyAlignment="1">
      <alignment horizontal="center" vertical="center"/>
    </xf>
    <xf numFmtId="0" fontId="5" fillId="0" borderId="1" xfId="1" applyFont="1" applyBorder="1" applyAlignment="1">
      <alignment wrapText="1"/>
    </xf>
  </cellXfs>
  <cellStyles count="34">
    <cellStyle name="1000-sep (2 dec) 2" xfId="2"/>
    <cellStyle name="1000-sep+,00_aktuel-aar" xfId="3"/>
    <cellStyle name="12" xfId="4"/>
    <cellStyle name="14" xfId="5"/>
    <cellStyle name="9" xfId="6"/>
    <cellStyle name="Besøgt link" xfId="25" builtinId="9" hidden="1"/>
    <cellStyle name="Besøgt link" xfId="27" builtinId="9" hidden="1"/>
    <cellStyle name="Besøgt link" xfId="29" builtinId="9" hidden="1"/>
    <cellStyle name="Besøgt link" xfId="31" builtinId="9" hidden="1"/>
    <cellStyle name="Besøgt link" xfId="33" builtinId="9" hidden="1"/>
    <cellStyle name="Chicago" xfId="7"/>
    <cellStyle name="Comma [0]_DelAktPl.xls" xfId="8"/>
    <cellStyle name="Comma_DelAktPl.xls" xfId="9"/>
    <cellStyle name="courier" xfId="10"/>
    <cellStyle name="Currency [0]_DelAktPl.xls" xfId="11"/>
    <cellStyle name="Currency_DelAktPl.xls" xfId="12"/>
    <cellStyle name="Hyperlink" xfId="24" builtinId="8" hidden="1"/>
    <cellStyle name="Hyperlink" xfId="26" builtinId="8" hidden="1"/>
    <cellStyle name="Hyperlink" xfId="28" builtinId="8" hidden="1"/>
    <cellStyle name="Hyperlink" xfId="30" builtinId="8" hidden="1"/>
    <cellStyle name="Hyperlink" xfId="32" builtinId="8" hidden="1"/>
    <cellStyle name="komma0" xfId="13"/>
    <cellStyle name="komma1" xfId="14"/>
    <cellStyle name="komma2" xfId="15"/>
    <cellStyle name="komma4" xfId="16"/>
    <cellStyle name="kr" xfId="17"/>
    <cellStyle name="Normal" xfId="0" builtinId="0"/>
    <cellStyle name="Normal 2" xfId="18"/>
    <cellStyle name="Normal 2 2" xfId="1"/>
    <cellStyle name="prc0" xfId="19"/>
    <cellStyle name="prc1" xfId="20"/>
    <cellStyle name="prc2" xfId="21"/>
    <cellStyle name="skkode" xfId="22"/>
    <cellStyle name="skygget"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externalLink" Target="externalLinks/externalLink4.xml"/><Relationship Id="rId6" Type="http://schemas.openxmlformats.org/officeDocument/2006/relationships/externalLink" Target="externalLinks/externalLink5.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emikke/Library/Application%20Support/Microsoft/Office/Office%202011%20AutoRecovery/LonberegnApr13%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lemikke/Desktop/Ole-M/skoler/Gislev/LonberegnAug13-MG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lemikke/Desktop/Ole-M/L&#216;N/natpeng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lemikke/Desktop/Ole-M/L&#216;N/Klassificering&amp;natpenge.xlsb"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L&#216;N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erer-bhkll (Lockout)"/>
      <sheetName val="Vejledning"/>
      <sheetName val="Lockoutvejledning"/>
      <sheetName val="Nylønstillæg"/>
      <sheetName val="Grundlon"/>
      <sheetName val="Grundlon12"/>
      <sheetName val="Trin4tillaeg"/>
    </sheetNames>
    <sheetDataSet>
      <sheetData sheetId="0"/>
      <sheetData sheetId="1"/>
      <sheetData sheetId="2"/>
      <sheetData sheetId="3"/>
      <sheetData sheetId="4"/>
      <sheetData sheetId="5">
        <row r="4">
          <cell r="A4">
            <v>1</v>
          </cell>
          <cell r="B4">
            <v>184817</v>
          </cell>
          <cell r="C4">
            <v>188265</v>
          </cell>
          <cell r="D4">
            <v>190650</v>
          </cell>
          <cell r="E4">
            <v>194098</v>
          </cell>
          <cell r="F4">
            <v>196484</v>
          </cell>
          <cell r="G4">
            <v>171917.38</v>
          </cell>
        </row>
        <row r="5">
          <cell r="A5">
            <v>2</v>
          </cell>
          <cell r="B5">
            <v>187655</v>
          </cell>
          <cell r="C5">
            <v>191187</v>
          </cell>
          <cell r="D5">
            <v>193632</v>
          </cell>
          <cell r="E5">
            <v>197161</v>
          </cell>
          <cell r="F5">
            <v>199607</v>
          </cell>
          <cell r="G5">
            <v>174577.34</v>
          </cell>
        </row>
        <row r="6">
          <cell r="A6">
            <v>3</v>
          </cell>
          <cell r="B6">
            <v>190571</v>
          </cell>
          <cell r="C6">
            <v>194187</v>
          </cell>
          <cell r="D6">
            <v>196692</v>
          </cell>
          <cell r="E6">
            <v>200308</v>
          </cell>
          <cell r="F6">
            <v>202814</v>
          </cell>
          <cell r="G6">
            <v>177309.48</v>
          </cell>
        </row>
        <row r="7">
          <cell r="A7">
            <v>4</v>
          </cell>
          <cell r="B7">
            <v>193567</v>
          </cell>
          <cell r="C7">
            <v>197274</v>
          </cell>
          <cell r="D7">
            <v>199840</v>
          </cell>
          <cell r="E7">
            <v>203545</v>
          </cell>
          <cell r="F7">
            <v>206110</v>
          </cell>
          <cell r="G7">
            <v>180117.41</v>
          </cell>
        </row>
        <row r="8">
          <cell r="A8">
            <v>5</v>
          </cell>
          <cell r="B8">
            <v>196645</v>
          </cell>
          <cell r="C8">
            <v>200442</v>
          </cell>
          <cell r="D8">
            <v>203072</v>
          </cell>
          <cell r="E8">
            <v>206869</v>
          </cell>
          <cell r="F8">
            <v>209497</v>
          </cell>
          <cell r="G8">
            <v>183001.14</v>
          </cell>
        </row>
        <row r="9">
          <cell r="A9">
            <v>6</v>
          </cell>
          <cell r="B9">
            <v>199810</v>
          </cell>
          <cell r="C9">
            <v>203700</v>
          </cell>
          <cell r="D9">
            <v>206395</v>
          </cell>
          <cell r="E9">
            <v>210285</v>
          </cell>
          <cell r="F9">
            <v>212978</v>
          </cell>
          <cell r="G9">
            <v>185966.06</v>
          </cell>
        </row>
        <row r="10">
          <cell r="A10">
            <v>7</v>
          </cell>
          <cell r="B10">
            <v>203058</v>
          </cell>
          <cell r="C10">
            <v>207045</v>
          </cell>
          <cell r="D10">
            <v>209805</v>
          </cell>
          <cell r="E10">
            <v>213792</v>
          </cell>
          <cell r="F10">
            <v>216551</v>
          </cell>
          <cell r="G10">
            <v>189010.4</v>
          </cell>
        </row>
        <row r="11">
          <cell r="A11">
            <v>8</v>
          </cell>
          <cell r="B11">
            <v>206396</v>
          </cell>
          <cell r="C11">
            <v>210482</v>
          </cell>
          <cell r="D11">
            <v>213311</v>
          </cell>
          <cell r="E11">
            <v>217397</v>
          </cell>
          <cell r="F11">
            <v>220226</v>
          </cell>
          <cell r="G11">
            <v>192139.54</v>
          </cell>
        </row>
        <row r="12">
          <cell r="A12">
            <v>9</v>
          </cell>
          <cell r="B12">
            <v>209829</v>
          </cell>
          <cell r="C12">
            <v>214015</v>
          </cell>
          <cell r="D12">
            <v>216916</v>
          </cell>
          <cell r="E12">
            <v>221102</v>
          </cell>
          <cell r="F12">
            <v>224002</v>
          </cell>
          <cell r="G12">
            <v>195355.31</v>
          </cell>
        </row>
        <row r="13">
          <cell r="A13">
            <v>10</v>
          </cell>
          <cell r="B13">
            <v>213353</v>
          </cell>
          <cell r="C13">
            <v>217646</v>
          </cell>
          <cell r="D13">
            <v>220617</v>
          </cell>
          <cell r="E13">
            <v>224909</v>
          </cell>
          <cell r="F13">
            <v>227882</v>
          </cell>
          <cell r="G13">
            <v>198659.5</v>
          </cell>
        </row>
        <row r="14">
          <cell r="A14">
            <v>11</v>
          </cell>
          <cell r="B14">
            <v>216134</v>
          </cell>
          <cell r="C14">
            <v>220533</v>
          </cell>
          <cell r="D14">
            <v>223579</v>
          </cell>
          <cell r="E14">
            <v>227978</v>
          </cell>
          <cell r="F14">
            <v>231023</v>
          </cell>
          <cell r="G14">
            <v>202053.93</v>
          </cell>
        </row>
        <row r="15">
          <cell r="A15">
            <v>12</v>
          </cell>
          <cell r="B15">
            <v>219855</v>
          </cell>
          <cell r="C15">
            <v>224365</v>
          </cell>
          <cell r="D15">
            <v>227489</v>
          </cell>
          <cell r="E15">
            <v>231997</v>
          </cell>
          <cell r="F15">
            <v>235119</v>
          </cell>
          <cell r="G15">
            <v>205542.18</v>
          </cell>
        </row>
        <row r="16">
          <cell r="A16">
            <v>13</v>
          </cell>
          <cell r="B16">
            <v>223681</v>
          </cell>
          <cell r="C16">
            <v>228304</v>
          </cell>
          <cell r="D16">
            <v>231504</v>
          </cell>
          <cell r="E16">
            <v>236129</v>
          </cell>
          <cell r="F16">
            <v>239328</v>
          </cell>
          <cell r="G16">
            <v>209126.09</v>
          </cell>
        </row>
        <row r="17">
          <cell r="A17">
            <v>14</v>
          </cell>
          <cell r="B17">
            <v>227611</v>
          </cell>
          <cell r="C17">
            <v>232351</v>
          </cell>
          <cell r="D17">
            <v>235632</v>
          </cell>
          <cell r="E17">
            <v>240371</v>
          </cell>
          <cell r="F17">
            <v>243652</v>
          </cell>
          <cell r="G17">
            <v>212809.24</v>
          </cell>
        </row>
        <row r="18">
          <cell r="A18">
            <v>15</v>
          </cell>
          <cell r="B18">
            <v>231649</v>
          </cell>
          <cell r="C18">
            <v>236507</v>
          </cell>
          <cell r="D18">
            <v>239870</v>
          </cell>
          <cell r="E18">
            <v>244730</v>
          </cell>
          <cell r="F18">
            <v>248094</v>
          </cell>
          <cell r="G18">
            <v>216591.65</v>
          </cell>
        </row>
        <row r="19">
          <cell r="A19">
            <v>16</v>
          </cell>
          <cell r="B19">
            <v>234743</v>
          </cell>
          <cell r="C19">
            <v>239725</v>
          </cell>
          <cell r="D19">
            <v>243175</v>
          </cell>
          <cell r="E19">
            <v>248156</v>
          </cell>
          <cell r="F19">
            <v>251606</v>
          </cell>
          <cell r="G19">
            <v>220480.52</v>
          </cell>
        </row>
        <row r="20">
          <cell r="A20">
            <v>17</v>
          </cell>
          <cell r="B20">
            <v>239005</v>
          </cell>
          <cell r="C20">
            <v>244114</v>
          </cell>
          <cell r="D20">
            <v>247651</v>
          </cell>
          <cell r="E20">
            <v>252759</v>
          </cell>
          <cell r="F20">
            <v>256294</v>
          </cell>
          <cell r="G20">
            <v>224474.06</v>
          </cell>
        </row>
        <row r="21">
          <cell r="A21">
            <v>18</v>
          </cell>
          <cell r="B21">
            <v>243387</v>
          </cell>
          <cell r="C21">
            <v>248626</v>
          </cell>
          <cell r="D21">
            <v>252252</v>
          </cell>
          <cell r="E21">
            <v>257490</v>
          </cell>
          <cell r="F21">
            <v>261115</v>
          </cell>
          <cell r="G21">
            <v>228579.5</v>
          </cell>
        </row>
        <row r="22">
          <cell r="A22">
            <v>19</v>
          </cell>
          <cell r="B22">
            <v>246657</v>
          </cell>
          <cell r="C22">
            <v>252029</v>
          </cell>
          <cell r="D22">
            <v>255746</v>
          </cell>
          <cell r="E22">
            <v>261119</v>
          </cell>
          <cell r="F22">
            <v>264839</v>
          </cell>
          <cell r="G22">
            <v>232796.81</v>
          </cell>
        </row>
        <row r="23">
          <cell r="A23">
            <v>20</v>
          </cell>
          <cell r="B23">
            <v>250053</v>
          </cell>
          <cell r="C23">
            <v>255560</v>
          </cell>
          <cell r="D23">
            <v>259374</v>
          </cell>
          <cell r="E23">
            <v>264882</v>
          </cell>
          <cell r="F23">
            <v>268694</v>
          </cell>
          <cell r="G23">
            <v>237129.61</v>
          </cell>
        </row>
        <row r="24">
          <cell r="A24">
            <v>21</v>
          </cell>
          <cell r="B24">
            <v>254192</v>
          </cell>
          <cell r="C24">
            <v>259841</v>
          </cell>
          <cell r="D24">
            <v>263752</v>
          </cell>
          <cell r="E24">
            <v>269401</v>
          </cell>
          <cell r="F24">
            <v>273312</v>
          </cell>
          <cell r="G24">
            <v>241583.32</v>
          </cell>
        </row>
        <row r="25">
          <cell r="A25">
            <v>22</v>
          </cell>
          <cell r="B25">
            <v>258027</v>
          </cell>
          <cell r="C25">
            <v>263676</v>
          </cell>
          <cell r="D25">
            <v>267587</v>
          </cell>
          <cell r="E25">
            <v>273236</v>
          </cell>
          <cell r="F25">
            <v>277147</v>
          </cell>
          <cell r="G25">
            <v>246033.33</v>
          </cell>
        </row>
        <row r="26">
          <cell r="A26">
            <v>23</v>
          </cell>
          <cell r="B26">
            <v>262137</v>
          </cell>
          <cell r="C26">
            <v>267629</v>
          </cell>
          <cell r="D26">
            <v>271434</v>
          </cell>
          <cell r="E26">
            <v>276928</v>
          </cell>
          <cell r="F26">
            <v>280730</v>
          </cell>
          <cell r="G26">
            <v>250472.55</v>
          </cell>
        </row>
        <row r="27">
          <cell r="A27">
            <v>24</v>
          </cell>
          <cell r="B27">
            <v>266372</v>
          </cell>
          <cell r="C27">
            <v>271710</v>
          </cell>
          <cell r="D27">
            <v>275406</v>
          </cell>
          <cell r="E27">
            <v>280745</v>
          </cell>
          <cell r="F27">
            <v>284441</v>
          </cell>
          <cell r="G27">
            <v>255037.97</v>
          </cell>
        </row>
        <row r="28">
          <cell r="A28">
            <v>25</v>
          </cell>
          <cell r="B28">
            <v>270701</v>
          </cell>
          <cell r="C28">
            <v>275873</v>
          </cell>
          <cell r="D28">
            <v>279454</v>
          </cell>
          <cell r="E28">
            <v>284626</v>
          </cell>
          <cell r="F28">
            <v>288206</v>
          </cell>
          <cell r="G28">
            <v>259721.7</v>
          </cell>
        </row>
        <row r="29">
          <cell r="A29">
            <v>26</v>
          </cell>
          <cell r="B29">
            <v>275131</v>
          </cell>
          <cell r="C29">
            <v>280123</v>
          </cell>
          <cell r="D29">
            <v>283580</v>
          </cell>
          <cell r="E29">
            <v>288573</v>
          </cell>
          <cell r="F29">
            <v>292029</v>
          </cell>
          <cell r="G29">
            <v>264528.59000000003</v>
          </cell>
        </row>
        <row r="30">
          <cell r="A30">
            <v>27</v>
          </cell>
          <cell r="B30">
            <v>279656</v>
          </cell>
          <cell r="C30">
            <v>284456</v>
          </cell>
          <cell r="D30">
            <v>287782</v>
          </cell>
          <cell r="E30">
            <v>292583</v>
          </cell>
          <cell r="F30">
            <v>295908</v>
          </cell>
          <cell r="G30">
            <v>269459.90000000002</v>
          </cell>
        </row>
        <row r="31">
          <cell r="A31">
            <v>28</v>
          </cell>
          <cell r="B31">
            <v>284283</v>
          </cell>
          <cell r="C31">
            <v>288881</v>
          </cell>
          <cell r="D31">
            <v>292064</v>
          </cell>
          <cell r="E31">
            <v>296661</v>
          </cell>
          <cell r="F31">
            <v>299845</v>
          </cell>
          <cell r="G31">
            <v>274522.23</v>
          </cell>
        </row>
        <row r="32">
          <cell r="A32">
            <v>29</v>
          </cell>
          <cell r="B32">
            <v>289014</v>
          </cell>
          <cell r="C32">
            <v>293394</v>
          </cell>
          <cell r="D32">
            <v>296427</v>
          </cell>
          <cell r="E32">
            <v>300807</v>
          </cell>
          <cell r="F32">
            <v>303839</v>
          </cell>
          <cell r="G32">
            <v>279714.99</v>
          </cell>
        </row>
        <row r="33">
          <cell r="A33">
            <v>30</v>
          </cell>
          <cell r="B33">
            <v>293853</v>
          </cell>
          <cell r="C33">
            <v>298001</v>
          </cell>
          <cell r="D33">
            <v>300872</v>
          </cell>
          <cell r="E33">
            <v>305018</v>
          </cell>
          <cell r="F33">
            <v>307890</v>
          </cell>
          <cell r="G33">
            <v>285044.74</v>
          </cell>
        </row>
        <row r="34">
          <cell r="A34">
            <v>31</v>
          </cell>
          <cell r="B34">
            <v>298795</v>
          </cell>
          <cell r="C34">
            <v>302696</v>
          </cell>
          <cell r="D34">
            <v>305398</v>
          </cell>
          <cell r="E34">
            <v>309299</v>
          </cell>
          <cell r="F34">
            <v>312000</v>
          </cell>
          <cell r="G34">
            <v>290512.64000000001</v>
          </cell>
        </row>
        <row r="35">
          <cell r="A35">
            <v>32</v>
          </cell>
          <cell r="B35">
            <v>303852</v>
          </cell>
          <cell r="C35">
            <v>307490</v>
          </cell>
          <cell r="D35">
            <v>310009</v>
          </cell>
          <cell r="E35">
            <v>313649</v>
          </cell>
          <cell r="F35">
            <v>316167</v>
          </cell>
          <cell r="G35">
            <v>296125.21000000002</v>
          </cell>
        </row>
        <row r="36">
          <cell r="A36">
            <v>33</v>
          </cell>
          <cell r="B36">
            <v>309016</v>
          </cell>
          <cell r="C36">
            <v>312375</v>
          </cell>
          <cell r="D36">
            <v>314703</v>
          </cell>
          <cell r="E36">
            <v>318063</v>
          </cell>
          <cell r="F36">
            <v>320390</v>
          </cell>
          <cell r="G36">
            <v>301881.8</v>
          </cell>
        </row>
        <row r="37">
          <cell r="A37">
            <v>34</v>
          </cell>
          <cell r="B37">
            <v>314298</v>
          </cell>
          <cell r="C37">
            <v>317363</v>
          </cell>
          <cell r="D37">
            <v>319485</v>
          </cell>
          <cell r="E37">
            <v>322548</v>
          </cell>
          <cell r="F37">
            <v>324670</v>
          </cell>
          <cell r="G37">
            <v>307790.62</v>
          </cell>
        </row>
        <row r="38">
          <cell r="A38">
            <v>35</v>
          </cell>
          <cell r="B38">
            <v>319697</v>
          </cell>
          <cell r="C38">
            <v>322450</v>
          </cell>
          <cell r="D38">
            <v>324354</v>
          </cell>
          <cell r="E38">
            <v>327107</v>
          </cell>
          <cell r="F38">
            <v>329011</v>
          </cell>
          <cell r="G38">
            <v>313854.56</v>
          </cell>
        </row>
        <row r="39">
          <cell r="A39">
            <v>36</v>
          </cell>
          <cell r="B39">
            <v>325214</v>
          </cell>
          <cell r="C39">
            <v>327634</v>
          </cell>
          <cell r="D39">
            <v>329310</v>
          </cell>
          <cell r="E39">
            <v>331731</v>
          </cell>
          <cell r="F39">
            <v>333406</v>
          </cell>
          <cell r="G39">
            <v>320074.68</v>
          </cell>
        </row>
        <row r="40">
          <cell r="A40">
            <v>37</v>
          </cell>
          <cell r="B40">
            <v>330853</v>
          </cell>
          <cell r="C40">
            <v>332923</v>
          </cell>
          <cell r="D40">
            <v>334355</v>
          </cell>
          <cell r="E40">
            <v>336425</v>
          </cell>
          <cell r="F40">
            <v>337859</v>
          </cell>
          <cell r="G40">
            <v>326457.34000000003</v>
          </cell>
        </row>
        <row r="41">
          <cell r="A41">
            <v>38</v>
          </cell>
          <cell r="B41">
            <v>336808</v>
          </cell>
          <cell r="C41">
            <v>338540</v>
          </cell>
          <cell r="D41">
            <v>339739</v>
          </cell>
          <cell r="E41">
            <v>341471</v>
          </cell>
          <cell r="F41">
            <v>342672</v>
          </cell>
          <cell r="G41">
            <v>333128.88</v>
          </cell>
        </row>
        <row r="42">
          <cell r="A42">
            <v>39</v>
          </cell>
          <cell r="B42">
            <v>342821</v>
          </cell>
          <cell r="C42">
            <v>344156</v>
          </cell>
          <cell r="D42">
            <v>345080</v>
          </cell>
          <cell r="E42">
            <v>346413</v>
          </cell>
          <cell r="F42">
            <v>347337</v>
          </cell>
          <cell r="G42">
            <v>339989.41</v>
          </cell>
        </row>
        <row r="43">
          <cell r="A43">
            <v>40</v>
          </cell>
          <cell r="B43">
            <v>348966</v>
          </cell>
          <cell r="C43">
            <v>349878</v>
          </cell>
          <cell r="D43">
            <v>350510</v>
          </cell>
          <cell r="E43">
            <v>351422</v>
          </cell>
          <cell r="F43">
            <v>352054</v>
          </cell>
          <cell r="G43">
            <v>347027.46</v>
          </cell>
        </row>
        <row r="44">
          <cell r="A44">
            <v>41</v>
          </cell>
          <cell r="B44">
            <v>355245</v>
          </cell>
          <cell r="C44">
            <v>355712</v>
          </cell>
          <cell r="D44">
            <v>356037</v>
          </cell>
          <cell r="E44">
            <v>356505</v>
          </cell>
          <cell r="F44">
            <v>356828</v>
          </cell>
          <cell r="G44">
            <v>354249.23</v>
          </cell>
        </row>
        <row r="45">
          <cell r="A45">
            <v>42</v>
          </cell>
          <cell r="B45">
            <v>361660</v>
          </cell>
          <cell r="C45">
            <v>361660</v>
          </cell>
          <cell r="D45">
            <v>361660</v>
          </cell>
          <cell r="E45">
            <v>361660</v>
          </cell>
          <cell r="F45">
            <v>361660</v>
          </cell>
          <cell r="G45">
            <v>361659.2</v>
          </cell>
        </row>
        <row r="46">
          <cell r="A46">
            <v>43</v>
          </cell>
          <cell r="B46">
            <v>369689</v>
          </cell>
          <cell r="C46">
            <v>369689</v>
          </cell>
          <cell r="D46">
            <v>369689</v>
          </cell>
          <cell r="E46">
            <v>369689</v>
          </cell>
          <cell r="F46">
            <v>369689</v>
          </cell>
          <cell r="G46">
            <v>369688.53</v>
          </cell>
        </row>
        <row r="47">
          <cell r="A47">
            <v>44</v>
          </cell>
          <cell r="B47">
            <v>377937</v>
          </cell>
          <cell r="C47">
            <v>377937</v>
          </cell>
          <cell r="D47">
            <v>377937</v>
          </cell>
          <cell r="E47">
            <v>377937</v>
          </cell>
          <cell r="F47">
            <v>377937</v>
          </cell>
          <cell r="G47">
            <v>377937.3</v>
          </cell>
        </row>
        <row r="48">
          <cell r="A48">
            <v>45</v>
          </cell>
          <cell r="B48">
            <v>386414</v>
          </cell>
          <cell r="C48">
            <v>386414</v>
          </cell>
          <cell r="D48">
            <v>386414</v>
          </cell>
          <cell r="E48">
            <v>386414</v>
          </cell>
          <cell r="F48">
            <v>386414</v>
          </cell>
          <cell r="G48">
            <v>386414.29</v>
          </cell>
        </row>
        <row r="49">
          <cell r="A49">
            <v>46</v>
          </cell>
          <cell r="B49">
            <v>395125</v>
          </cell>
          <cell r="C49">
            <v>395125</v>
          </cell>
          <cell r="D49">
            <v>395125</v>
          </cell>
          <cell r="E49">
            <v>395125</v>
          </cell>
          <cell r="F49">
            <v>395125</v>
          </cell>
          <cell r="G49">
            <v>395124.74</v>
          </cell>
        </row>
        <row r="50">
          <cell r="A50">
            <v>47</v>
          </cell>
          <cell r="B50">
            <v>413269</v>
          </cell>
          <cell r="C50">
            <v>413269</v>
          </cell>
          <cell r="D50">
            <v>413269</v>
          </cell>
          <cell r="E50">
            <v>413269</v>
          </cell>
          <cell r="F50">
            <v>413269</v>
          </cell>
          <cell r="G50">
            <v>413268.87</v>
          </cell>
        </row>
        <row r="51">
          <cell r="A51">
            <v>48</v>
          </cell>
          <cell r="B51">
            <v>441027</v>
          </cell>
          <cell r="C51">
            <v>441027</v>
          </cell>
          <cell r="D51">
            <v>441027</v>
          </cell>
          <cell r="E51">
            <v>441027</v>
          </cell>
          <cell r="F51">
            <v>441027</v>
          </cell>
          <cell r="G51">
            <v>441025.75</v>
          </cell>
        </row>
        <row r="52">
          <cell r="A52">
            <v>49</v>
          </cell>
          <cell r="B52">
            <v>471781</v>
          </cell>
          <cell r="C52">
            <v>471781</v>
          </cell>
          <cell r="D52">
            <v>471781</v>
          </cell>
          <cell r="E52">
            <v>471781</v>
          </cell>
          <cell r="F52">
            <v>471781</v>
          </cell>
          <cell r="G52">
            <v>471780.9</v>
          </cell>
        </row>
        <row r="53">
          <cell r="A53">
            <v>50</v>
          </cell>
          <cell r="B53">
            <v>521094</v>
          </cell>
          <cell r="C53">
            <v>521094</v>
          </cell>
          <cell r="D53">
            <v>521094</v>
          </cell>
          <cell r="E53">
            <v>521094</v>
          </cell>
          <cell r="F53">
            <v>521094</v>
          </cell>
          <cell r="G53">
            <v>521094.47</v>
          </cell>
        </row>
        <row r="54">
          <cell r="A54">
            <v>51</v>
          </cell>
          <cell r="B54">
            <v>592911</v>
          </cell>
          <cell r="C54">
            <v>592911</v>
          </cell>
          <cell r="D54">
            <v>592911</v>
          </cell>
          <cell r="E54">
            <v>592911</v>
          </cell>
          <cell r="F54">
            <v>592911</v>
          </cell>
          <cell r="G54">
            <v>592911.94999999995</v>
          </cell>
        </row>
        <row r="55">
          <cell r="A55">
            <v>52</v>
          </cell>
          <cell r="B55">
            <v>650993</v>
          </cell>
          <cell r="C55">
            <v>650993</v>
          </cell>
          <cell r="D55">
            <v>650993</v>
          </cell>
          <cell r="E55">
            <v>650993</v>
          </cell>
          <cell r="F55">
            <v>650993</v>
          </cell>
          <cell r="G55">
            <v>650993.51</v>
          </cell>
        </row>
        <row r="56">
          <cell r="A56">
            <v>53</v>
          </cell>
          <cell r="B56">
            <v>728408</v>
          </cell>
          <cell r="C56">
            <v>728408</v>
          </cell>
          <cell r="D56">
            <v>728408</v>
          </cell>
          <cell r="E56">
            <v>728408</v>
          </cell>
          <cell r="F56">
            <v>728408</v>
          </cell>
          <cell r="G56">
            <v>728409.39</v>
          </cell>
        </row>
        <row r="57">
          <cell r="A57">
            <v>54</v>
          </cell>
          <cell r="B57">
            <v>821385</v>
          </cell>
          <cell r="C57">
            <v>821385</v>
          </cell>
          <cell r="D57">
            <v>821385</v>
          </cell>
          <cell r="E57">
            <v>821385</v>
          </cell>
          <cell r="F57">
            <v>821385</v>
          </cell>
          <cell r="G57">
            <v>821385.31</v>
          </cell>
        </row>
        <row r="58">
          <cell r="A58">
            <v>55</v>
          </cell>
          <cell r="B58">
            <v>925652</v>
          </cell>
          <cell r="C58">
            <v>925652</v>
          </cell>
          <cell r="D58">
            <v>925652</v>
          </cell>
          <cell r="E58">
            <v>925652</v>
          </cell>
          <cell r="F58">
            <v>925652</v>
          </cell>
          <cell r="G58">
            <v>925652.26</v>
          </cell>
        </row>
        <row r="59">
          <cell r="A59" t="str">
            <v>Læ1</v>
          </cell>
          <cell r="B59">
            <v>279695</v>
          </cell>
          <cell r="C59">
            <v>279695</v>
          </cell>
          <cell r="D59">
            <v>279695</v>
          </cell>
          <cell r="E59">
            <v>279695</v>
          </cell>
          <cell r="F59">
            <v>279695</v>
          </cell>
          <cell r="G59">
            <v>279695</v>
          </cell>
        </row>
        <row r="60">
          <cell r="A60" t="str">
            <v>Læ2</v>
          </cell>
          <cell r="B60">
            <v>298044</v>
          </cell>
          <cell r="C60">
            <v>298044</v>
          </cell>
          <cell r="D60">
            <v>298044</v>
          </cell>
          <cell r="E60">
            <v>298044</v>
          </cell>
          <cell r="F60">
            <v>298044</v>
          </cell>
          <cell r="G60">
            <v>298044</v>
          </cell>
        </row>
        <row r="61">
          <cell r="A61" t="str">
            <v>Læ3</v>
          </cell>
          <cell r="B61">
            <v>325699</v>
          </cell>
          <cell r="C61">
            <v>325699</v>
          </cell>
          <cell r="D61">
            <v>325699</v>
          </cell>
          <cell r="E61">
            <v>325699</v>
          </cell>
          <cell r="F61">
            <v>325699</v>
          </cell>
          <cell r="G61">
            <v>325699</v>
          </cell>
        </row>
        <row r="62">
          <cell r="A62" t="str">
            <v>Bh1</v>
          </cell>
          <cell r="B62">
            <v>266588</v>
          </cell>
          <cell r="C62">
            <v>266588</v>
          </cell>
          <cell r="D62">
            <v>266588</v>
          </cell>
          <cell r="E62">
            <v>266588</v>
          </cell>
          <cell r="F62">
            <v>266588</v>
          </cell>
          <cell r="G62">
            <v>266588</v>
          </cell>
        </row>
        <row r="63">
          <cell r="A63" t="str">
            <v>Bh2</v>
          </cell>
          <cell r="B63">
            <v>279695</v>
          </cell>
          <cell r="C63">
            <v>279695</v>
          </cell>
          <cell r="D63">
            <v>279695</v>
          </cell>
          <cell r="E63">
            <v>279695</v>
          </cell>
          <cell r="F63">
            <v>279695</v>
          </cell>
          <cell r="G63">
            <v>279695</v>
          </cell>
        </row>
        <row r="64">
          <cell r="A64" t="str">
            <v>Bh3</v>
          </cell>
          <cell r="B64">
            <v>290311</v>
          </cell>
          <cell r="C64">
            <v>290311</v>
          </cell>
          <cell r="D64">
            <v>290311</v>
          </cell>
          <cell r="E64">
            <v>290311</v>
          </cell>
          <cell r="F64">
            <v>290311</v>
          </cell>
          <cell r="G64">
            <v>290311</v>
          </cell>
        </row>
        <row r="69">
          <cell r="A69" t="str">
            <v>Læ1</v>
          </cell>
          <cell r="B69">
            <v>0</v>
          </cell>
          <cell r="C69">
            <v>3900</v>
          </cell>
          <cell r="D69">
            <v>6900</v>
          </cell>
          <cell r="E69">
            <v>10800</v>
          </cell>
          <cell r="F69">
            <v>13800</v>
          </cell>
        </row>
        <row r="70">
          <cell r="A70" t="str">
            <v>Læ2</v>
          </cell>
          <cell r="B70">
            <v>0</v>
          </cell>
          <cell r="C70">
            <v>3300</v>
          </cell>
          <cell r="D70">
            <v>5700</v>
          </cell>
          <cell r="E70">
            <v>9000</v>
          </cell>
          <cell r="F70">
            <v>11400</v>
          </cell>
        </row>
        <row r="71">
          <cell r="A71" t="str">
            <v>Læ3</v>
          </cell>
          <cell r="B71">
            <v>0</v>
          </cell>
          <cell r="C71">
            <v>2100</v>
          </cell>
          <cell r="D71">
            <v>3900</v>
          </cell>
          <cell r="E71">
            <v>6000</v>
          </cell>
          <cell r="F71">
            <v>7500</v>
          </cell>
        </row>
        <row r="72">
          <cell r="A72" t="str">
            <v>Bh1</v>
          </cell>
          <cell r="B72">
            <v>0</v>
          </cell>
          <cell r="C72">
            <v>4500</v>
          </cell>
          <cell r="D72">
            <v>7500</v>
          </cell>
          <cell r="E72">
            <v>12000</v>
          </cell>
          <cell r="F72">
            <v>15000</v>
          </cell>
        </row>
        <row r="73">
          <cell r="A73" t="str">
            <v>Bh2</v>
          </cell>
          <cell r="B73">
            <v>0</v>
          </cell>
          <cell r="C73">
            <v>3900</v>
          </cell>
          <cell r="D73">
            <v>6900</v>
          </cell>
          <cell r="E73">
            <v>10800</v>
          </cell>
          <cell r="F73">
            <v>13800</v>
          </cell>
        </row>
        <row r="74">
          <cell r="A74" t="str">
            <v>Bh3</v>
          </cell>
          <cell r="B74">
            <v>0</v>
          </cell>
          <cell r="C74">
            <v>3600</v>
          </cell>
          <cell r="D74">
            <v>6300</v>
          </cell>
          <cell r="E74">
            <v>9900</v>
          </cell>
          <cell r="F74">
            <v>12600</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jledning"/>
      <sheetName val="Nylønstillæg"/>
      <sheetName val="Trin4tillaeg"/>
      <sheetName val="Laerer-bhkll"/>
      <sheetName val="andre"/>
      <sheetName val="Grundlon"/>
      <sheetName val="Omregner"/>
      <sheetName val="Grundlon1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v>1</v>
          </cell>
          <cell r="B4">
            <v>184817</v>
          </cell>
          <cell r="C4">
            <v>188265</v>
          </cell>
          <cell r="D4">
            <v>190650</v>
          </cell>
          <cell r="E4">
            <v>194098</v>
          </cell>
          <cell r="F4">
            <v>196484</v>
          </cell>
          <cell r="G4">
            <v>171917.38</v>
          </cell>
        </row>
        <row r="5">
          <cell r="A5">
            <v>2</v>
          </cell>
          <cell r="B5">
            <v>187655</v>
          </cell>
          <cell r="C5">
            <v>191187</v>
          </cell>
          <cell r="D5">
            <v>193632</v>
          </cell>
          <cell r="E5">
            <v>197161</v>
          </cell>
          <cell r="F5">
            <v>199607</v>
          </cell>
          <cell r="G5">
            <v>174577.34</v>
          </cell>
        </row>
        <row r="6">
          <cell r="A6">
            <v>3</v>
          </cell>
          <cell r="B6">
            <v>190571</v>
          </cell>
          <cell r="C6">
            <v>194187</v>
          </cell>
          <cell r="D6">
            <v>196692</v>
          </cell>
          <cell r="E6">
            <v>200308</v>
          </cell>
          <cell r="F6">
            <v>202814</v>
          </cell>
          <cell r="G6">
            <v>177309.48</v>
          </cell>
        </row>
        <row r="7">
          <cell r="A7">
            <v>4</v>
          </cell>
          <cell r="B7">
            <v>193567</v>
          </cell>
          <cell r="C7">
            <v>197274</v>
          </cell>
          <cell r="D7">
            <v>199840</v>
          </cell>
          <cell r="E7">
            <v>203545</v>
          </cell>
          <cell r="F7">
            <v>206110</v>
          </cell>
          <cell r="G7">
            <v>180117.41</v>
          </cell>
        </row>
        <row r="8">
          <cell r="A8">
            <v>5</v>
          </cell>
          <cell r="B8">
            <v>196645</v>
          </cell>
          <cell r="C8">
            <v>200442</v>
          </cell>
          <cell r="D8">
            <v>203072</v>
          </cell>
          <cell r="E8">
            <v>206869</v>
          </cell>
          <cell r="F8">
            <v>209497</v>
          </cell>
          <cell r="G8">
            <v>183001.14</v>
          </cell>
        </row>
        <row r="9">
          <cell r="A9">
            <v>6</v>
          </cell>
          <cell r="B9">
            <v>199810</v>
          </cell>
          <cell r="C9">
            <v>203700</v>
          </cell>
          <cell r="D9">
            <v>206395</v>
          </cell>
          <cell r="E9">
            <v>210285</v>
          </cell>
          <cell r="F9">
            <v>212978</v>
          </cell>
          <cell r="G9">
            <v>185966.06</v>
          </cell>
        </row>
        <row r="10">
          <cell r="A10">
            <v>7</v>
          </cell>
          <cell r="B10">
            <v>203058</v>
          </cell>
          <cell r="C10">
            <v>207045</v>
          </cell>
          <cell r="D10">
            <v>209805</v>
          </cell>
          <cell r="E10">
            <v>213792</v>
          </cell>
          <cell r="F10">
            <v>216551</v>
          </cell>
          <cell r="G10">
            <v>189010.4</v>
          </cell>
        </row>
        <row r="11">
          <cell r="A11">
            <v>8</v>
          </cell>
          <cell r="B11">
            <v>206396</v>
          </cell>
          <cell r="C11">
            <v>210482</v>
          </cell>
          <cell r="D11">
            <v>213311</v>
          </cell>
          <cell r="E11">
            <v>217397</v>
          </cell>
          <cell r="F11">
            <v>220226</v>
          </cell>
          <cell r="G11">
            <v>192139.54</v>
          </cell>
        </row>
        <row r="12">
          <cell r="A12">
            <v>9</v>
          </cell>
          <cell r="B12">
            <v>209829</v>
          </cell>
          <cell r="C12">
            <v>214015</v>
          </cell>
          <cell r="D12">
            <v>216916</v>
          </cell>
          <cell r="E12">
            <v>221102</v>
          </cell>
          <cell r="F12">
            <v>224002</v>
          </cell>
          <cell r="G12">
            <v>195355.31</v>
          </cell>
        </row>
        <row r="13">
          <cell r="A13">
            <v>10</v>
          </cell>
          <cell r="B13">
            <v>213353</v>
          </cell>
          <cell r="C13">
            <v>217646</v>
          </cell>
          <cell r="D13">
            <v>220617</v>
          </cell>
          <cell r="E13">
            <v>224909</v>
          </cell>
          <cell r="F13">
            <v>227882</v>
          </cell>
          <cell r="G13">
            <v>198659.5</v>
          </cell>
        </row>
        <row r="14">
          <cell r="A14">
            <v>11</v>
          </cell>
          <cell r="B14">
            <v>216134</v>
          </cell>
          <cell r="C14">
            <v>220533</v>
          </cell>
          <cell r="D14">
            <v>223579</v>
          </cell>
          <cell r="E14">
            <v>227978</v>
          </cell>
          <cell r="F14">
            <v>231023</v>
          </cell>
          <cell r="G14">
            <v>202053.93</v>
          </cell>
        </row>
        <row r="15">
          <cell r="A15">
            <v>12</v>
          </cell>
          <cell r="B15">
            <v>219855</v>
          </cell>
          <cell r="C15">
            <v>224365</v>
          </cell>
          <cell r="D15">
            <v>227489</v>
          </cell>
          <cell r="E15">
            <v>231997</v>
          </cell>
          <cell r="F15">
            <v>235119</v>
          </cell>
          <cell r="G15">
            <v>205542.18</v>
          </cell>
        </row>
        <row r="16">
          <cell r="A16">
            <v>13</v>
          </cell>
          <cell r="B16">
            <v>223681</v>
          </cell>
          <cell r="C16">
            <v>228304</v>
          </cell>
          <cell r="D16">
            <v>231504</v>
          </cell>
          <cell r="E16">
            <v>236129</v>
          </cell>
          <cell r="F16">
            <v>239328</v>
          </cell>
          <cell r="G16">
            <v>209126.09</v>
          </cell>
        </row>
        <row r="17">
          <cell r="A17">
            <v>14</v>
          </cell>
          <cell r="B17">
            <v>227611</v>
          </cell>
          <cell r="C17">
            <v>232351</v>
          </cell>
          <cell r="D17">
            <v>235632</v>
          </cell>
          <cell r="E17">
            <v>240371</v>
          </cell>
          <cell r="F17">
            <v>243652</v>
          </cell>
          <cell r="G17">
            <v>212809.24</v>
          </cell>
        </row>
        <row r="18">
          <cell r="A18">
            <v>15</v>
          </cell>
          <cell r="B18">
            <v>231649</v>
          </cell>
          <cell r="C18">
            <v>236507</v>
          </cell>
          <cell r="D18">
            <v>239870</v>
          </cell>
          <cell r="E18">
            <v>244730</v>
          </cell>
          <cell r="F18">
            <v>248094</v>
          </cell>
          <cell r="G18">
            <v>216591.65</v>
          </cell>
        </row>
        <row r="19">
          <cell r="A19">
            <v>16</v>
          </cell>
          <cell r="B19">
            <v>234743</v>
          </cell>
          <cell r="C19">
            <v>239725</v>
          </cell>
          <cell r="D19">
            <v>243175</v>
          </cell>
          <cell r="E19">
            <v>248156</v>
          </cell>
          <cell r="F19">
            <v>251606</v>
          </cell>
          <cell r="G19">
            <v>220480.52</v>
          </cell>
        </row>
        <row r="20">
          <cell r="A20">
            <v>17</v>
          </cell>
          <cell r="B20">
            <v>239005</v>
          </cell>
          <cell r="C20">
            <v>244114</v>
          </cell>
          <cell r="D20">
            <v>247651</v>
          </cell>
          <cell r="E20">
            <v>252759</v>
          </cell>
          <cell r="F20">
            <v>256294</v>
          </cell>
          <cell r="G20">
            <v>224474.06</v>
          </cell>
        </row>
        <row r="21">
          <cell r="A21">
            <v>18</v>
          </cell>
          <cell r="B21">
            <v>243387</v>
          </cell>
          <cell r="C21">
            <v>248626</v>
          </cell>
          <cell r="D21">
            <v>252252</v>
          </cell>
          <cell r="E21">
            <v>257490</v>
          </cell>
          <cell r="F21">
            <v>261115</v>
          </cell>
          <cell r="G21">
            <v>228579.5</v>
          </cell>
        </row>
        <row r="22">
          <cell r="A22">
            <v>19</v>
          </cell>
          <cell r="B22">
            <v>246657</v>
          </cell>
          <cell r="C22">
            <v>252029</v>
          </cell>
          <cell r="D22">
            <v>255746</v>
          </cell>
          <cell r="E22">
            <v>261119</v>
          </cell>
          <cell r="F22">
            <v>264839</v>
          </cell>
          <cell r="G22">
            <v>232796.81</v>
          </cell>
        </row>
        <row r="23">
          <cell r="A23">
            <v>20</v>
          </cell>
          <cell r="B23">
            <v>250053</v>
          </cell>
          <cell r="C23">
            <v>255560</v>
          </cell>
          <cell r="D23">
            <v>259374</v>
          </cell>
          <cell r="E23">
            <v>264882</v>
          </cell>
          <cell r="F23">
            <v>268694</v>
          </cell>
          <cell r="G23">
            <v>237129.61</v>
          </cell>
        </row>
        <row r="24">
          <cell r="A24">
            <v>21</v>
          </cell>
          <cell r="B24">
            <v>254192</v>
          </cell>
          <cell r="C24">
            <v>259841</v>
          </cell>
          <cell r="D24">
            <v>263752</v>
          </cell>
          <cell r="E24">
            <v>269401</v>
          </cell>
          <cell r="F24">
            <v>273312</v>
          </cell>
          <cell r="G24">
            <v>241583.32</v>
          </cell>
        </row>
        <row r="25">
          <cell r="A25">
            <v>22</v>
          </cell>
          <cell r="B25">
            <v>258027</v>
          </cell>
          <cell r="C25">
            <v>263676</v>
          </cell>
          <cell r="D25">
            <v>267587</v>
          </cell>
          <cell r="E25">
            <v>273236</v>
          </cell>
          <cell r="F25">
            <v>277147</v>
          </cell>
          <cell r="G25">
            <v>246033.33</v>
          </cell>
        </row>
        <row r="26">
          <cell r="A26">
            <v>23</v>
          </cell>
          <cell r="B26">
            <v>262137</v>
          </cell>
          <cell r="C26">
            <v>267629</v>
          </cell>
          <cell r="D26">
            <v>271434</v>
          </cell>
          <cell r="E26">
            <v>276928</v>
          </cell>
          <cell r="F26">
            <v>280730</v>
          </cell>
          <cell r="G26">
            <v>250472.55</v>
          </cell>
        </row>
        <row r="27">
          <cell r="A27">
            <v>24</v>
          </cell>
          <cell r="B27">
            <v>266372</v>
          </cell>
          <cell r="C27">
            <v>271710</v>
          </cell>
          <cell r="D27">
            <v>275406</v>
          </cell>
          <cell r="E27">
            <v>280745</v>
          </cell>
          <cell r="F27">
            <v>284441</v>
          </cell>
          <cell r="G27">
            <v>255037.97</v>
          </cell>
        </row>
        <row r="28">
          <cell r="A28">
            <v>25</v>
          </cell>
          <cell r="B28">
            <v>270701</v>
          </cell>
          <cell r="C28">
            <v>275873</v>
          </cell>
          <cell r="D28">
            <v>279454</v>
          </cell>
          <cell r="E28">
            <v>284626</v>
          </cell>
          <cell r="F28">
            <v>288206</v>
          </cell>
          <cell r="G28">
            <v>259721.7</v>
          </cell>
        </row>
        <row r="29">
          <cell r="A29">
            <v>26</v>
          </cell>
          <cell r="B29">
            <v>275131</v>
          </cell>
          <cell r="C29">
            <v>280123</v>
          </cell>
          <cell r="D29">
            <v>283580</v>
          </cell>
          <cell r="E29">
            <v>288573</v>
          </cell>
          <cell r="F29">
            <v>292029</v>
          </cell>
          <cell r="G29">
            <v>264528.59000000003</v>
          </cell>
        </row>
        <row r="30">
          <cell r="A30">
            <v>27</v>
          </cell>
          <cell r="B30">
            <v>279656</v>
          </cell>
          <cell r="C30">
            <v>284456</v>
          </cell>
          <cell r="D30">
            <v>287782</v>
          </cell>
          <cell r="E30">
            <v>292583</v>
          </cell>
          <cell r="F30">
            <v>295908</v>
          </cell>
          <cell r="G30">
            <v>269459.90000000002</v>
          </cell>
        </row>
        <row r="31">
          <cell r="A31">
            <v>28</v>
          </cell>
          <cell r="B31">
            <v>284283</v>
          </cell>
          <cell r="C31">
            <v>288881</v>
          </cell>
          <cell r="D31">
            <v>292064</v>
          </cell>
          <cell r="E31">
            <v>296661</v>
          </cell>
          <cell r="F31">
            <v>299845</v>
          </cell>
          <cell r="G31">
            <v>274522.23</v>
          </cell>
        </row>
        <row r="32">
          <cell r="A32">
            <v>29</v>
          </cell>
          <cell r="B32">
            <v>289014</v>
          </cell>
          <cell r="C32">
            <v>293394</v>
          </cell>
          <cell r="D32">
            <v>296427</v>
          </cell>
          <cell r="E32">
            <v>300807</v>
          </cell>
          <cell r="F32">
            <v>303839</v>
          </cell>
          <cell r="G32">
            <v>279714.99</v>
          </cell>
        </row>
        <row r="33">
          <cell r="A33">
            <v>30</v>
          </cell>
          <cell r="B33">
            <v>293853</v>
          </cell>
          <cell r="C33">
            <v>298001</v>
          </cell>
          <cell r="D33">
            <v>300872</v>
          </cell>
          <cell r="E33">
            <v>305018</v>
          </cell>
          <cell r="F33">
            <v>307890</v>
          </cell>
          <cell r="G33">
            <v>285044.74</v>
          </cell>
        </row>
        <row r="34">
          <cell r="A34">
            <v>31</v>
          </cell>
          <cell r="B34">
            <v>298795</v>
          </cell>
          <cell r="C34">
            <v>302696</v>
          </cell>
          <cell r="D34">
            <v>305398</v>
          </cell>
          <cell r="E34">
            <v>309299</v>
          </cell>
          <cell r="F34">
            <v>312000</v>
          </cell>
          <cell r="G34">
            <v>290512.64000000001</v>
          </cell>
        </row>
        <row r="35">
          <cell r="A35">
            <v>32</v>
          </cell>
          <cell r="B35">
            <v>303852</v>
          </cell>
          <cell r="C35">
            <v>307490</v>
          </cell>
          <cell r="D35">
            <v>310009</v>
          </cell>
          <cell r="E35">
            <v>313649</v>
          </cell>
          <cell r="F35">
            <v>316167</v>
          </cell>
          <cell r="G35">
            <v>296125.21000000002</v>
          </cell>
        </row>
        <row r="36">
          <cell r="A36">
            <v>33</v>
          </cell>
          <cell r="B36">
            <v>309016</v>
          </cell>
          <cell r="C36">
            <v>312375</v>
          </cell>
          <cell r="D36">
            <v>314703</v>
          </cell>
          <cell r="E36">
            <v>318063</v>
          </cell>
          <cell r="F36">
            <v>320390</v>
          </cell>
          <cell r="G36">
            <v>301881.8</v>
          </cell>
        </row>
        <row r="37">
          <cell r="A37">
            <v>34</v>
          </cell>
          <cell r="B37">
            <v>314298</v>
          </cell>
          <cell r="C37">
            <v>317363</v>
          </cell>
          <cell r="D37">
            <v>319485</v>
          </cell>
          <cell r="E37">
            <v>322548</v>
          </cell>
          <cell r="F37">
            <v>324670</v>
          </cell>
          <cell r="G37">
            <v>307790.62</v>
          </cell>
        </row>
        <row r="38">
          <cell r="A38">
            <v>35</v>
          </cell>
          <cell r="B38">
            <v>319697</v>
          </cell>
          <cell r="C38">
            <v>322450</v>
          </cell>
          <cell r="D38">
            <v>324354</v>
          </cell>
          <cell r="E38">
            <v>327107</v>
          </cell>
          <cell r="F38">
            <v>329011</v>
          </cell>
          <cell r="G38">
            <v>313854.56</v>
          </cell>
        </row>
        <row r="39">
          <cell r="A39">
            <v>36</v>
          </cell>
          <cell r="B39">
            <v>325214</v>
          </cell>
          <cell r="C39">
            <v>327634</v>
          </cell>
          <cell r="D39">
            <v>329310</v>
          </cell>
          <cell r="E39">
            <v>331731</v>
          </cell>
          <cell r="F39">
            <v>333406</v>
          </cell>
          <cell r="G39">
            <v>320074.68</v>
          </cell>
        </row>
        <row r="40">
          <cell r="A40">
            <v>37</v>
          </cell>
          <cell r="B40">
            <v>330853</v>
          </cell>
          <cell r="C40">
            <v>332923</v>
          </cell>
          <cell r="D40">
            <v>334355</v>
          </cell>
          <cell r="E40">
            <v>336425</v>
          </cell>
          <cell r="F40">
            <v>337859</v>
          </cell>
          <cell r="G40">
            <v>326457.34000000003</v>
          </cell>
        </row>
        <row r="41">
          <cell r="A41">
            <v>38</v>
          </cell>
          <cell r="B41">
            <v>336808</v>
          </cell>
          <cell r="C41">
            <v>338540</v>
          </cell>
          <cell r="D41">
            <v>339739</v>
          </cell>
          <cell r="E41">
            <v>341471</v>
          </cell>
          <cell r="F41">
            <v>342672</v>
          </cell>
          <cell r="G41">
            <v>333128.88</v>
          </cell>
        </row>
        <row r="42">
          <cell r="A42">
            <v>39</v>
          </cell>
          <cell r="B42">
            <v>342821</v>
          </cell>
          <cell r="C42">
            <v>344156</v>
          </cell>
          <cell r="D42">
            <v>345080</v>
          </cell>
          <cell r="E42">
            <v>346413</v>
          </cell>
          <cell r="F42">
            <v>347337</v>
          </cell>
          <cell r="G42">
            <v>339989.41</v>
          </cell>
        </row>
        <row r="43">
          <cell r="A43">
            <v>40</v>
          </cell>
          <cell r="B43">
            <v>348966</v>
          </cell>
          <cell r="C43">
            <v>349878</v>
          </cell>
          <cell r="D43">
            <v>350510</v>
          </cell>
          <cell r="E43">
            <v>351422</v>
          </cell>
          <cell r="F43">
            <v>352054</v>
          </cell>
          <cell r="G43">
            <v>347027.46</v>
          </cell>
        </row>
        <row r="44">
          <cell r="A44">
            <v>41</v>
          </cell>
          <cell r="B44">
            <v>355245</v>
          </cell>
          <cell r="C44">
            <v>355712</v>
          </cell>
          <cell r="D44">
            <v>356037</v>
          </cell>
          <cell r="E44">
            <v>356505</v>
          </cell>
          <cell r="F44">
            <v>356828</v>
          </cell>
          <cell r="G44">
            <v>354249.23</v>
          </cell>
        </row>
        <row r="45">
          <cell r="A45">
            <v>42</v>
          </cell>
          <cell r="B45">
            <v>361660</v>
          </cell>
          <cell r="C45">
            <v>361660</v>
          </cell>
          <cell r="D45">
            <v>361660</v>
          </cell>
          <cell r="E45">
            <v>361660</v>
          </cell>
          <cell r="F45">
            <v>361660</v>
          </cell>
          <cell r="G45">
            <v>361659.2</v>
          </cell>
        </row>
        <row r="46">
          <cell r="A46">
            <v>43</v>
          </cell>
          <cell r="B46">
            <v>369689</v>
          </cell>
          <cell r="C46">
            <v>369689</v>
          </cell>
          <cell r="D46">
            <v>369689</v>
          </cell>
          <cell r="E46">
            <v>369689</v>
          </cell>
          <cell r="F46">
            <v>369689</v>
          </cell>
          <cell r="G46">
            <v>369688.53</v>
          </cell>
        </row>
        <row r="47">
          <cell r="A47">
            <v>44</v>
          </cell>
          <cell r="B47">
            <v>377937</v>
          </cell>
          <cell r="C47">
            <v>377937</v>
          </cell>
          <cell r="D47">
            <v>377937</v>
          </cell>
          <cell r="E47">
            <v>377937</v>
          </cell>
          <cell r="F47">
            <v>377937</v>
          </cell>
          <cell r="G47">
            <v>377937.3</v>
          </cell>
        </row>
        <row r="48">
          <cell r="A48">
            <v>45</v>
          </cell>
          <cell r="B48">
            <v>386414</v>
          </cell>
          <cell r="C48">
            <v>386414</v>
          </cell>
          <cell r="D48">
            <v>386414</v>
          </cell>
          <cell r="E48">
            <v>386414</v>
          </cell>
          <cell r="F48">
            <v>386414</v>
          </cell>
          <cell r="G48">
            <v>386414.29</v>
          </cell>
        </row>
        <row r="49">
          <cell r="A49">
            <v>46</v>
          </cell>
          <cell r="B49">
            <v>395125</v>
          </cell>
          <cell r="C49">
            <v>395125</v>
          </cell>
          <cell r="D49">
            <v>395125</v>
          </cell>
          <cell r="E49">
            <v>395125</v>
          </cell>
          <cell r="F49">
            <v>395125</v>
          </cell>
          <cell r="G49">
            <v>395124.74</v>
          </cell>
        </row>
        <row r="50">
          <cell r="A50">
            <v>47</v>
          </cell>
          <cell r="B50">
            <v>413269</v>
          </cell>
          <cell r="C50">
            <v>413269</v>
          </cell>
          <cell r="D50">
            <v>413269</v>
          </cell>
          <cell r="E50">
            <v>413269</v>
          </cell>
          <cell r="F50">
            <v>413269</v>
          </cell>
          <cell r="G50">
            <v>413268.87</v>
          </cell>
        </row>
        <row r="51">
          <cell r="A51">
            <v>48</v>
          </cell>
          <cell r="B51">
            <v>441027</v>
          </cell>
          <cell r="C51">
            <v>441027</v>
          </cell>
          <cell r="D51">
            <v>441027</v>
          </cell>
          <cell r="E51">
            <v>441027</v>
          </cell>
          <cell r="F51">
            <v>441027</v>
          </cell>
          <cell r="G51">
            <v>441025.75</v>
          </cell>
        </row>
        <row r="52">
          <cell r="A52">
            <v>49</v>
          </cell>
          <cell r="B52">
            <v>471781</v>
          </cell>
          <cell r="C52">
            <v>471781</v>
          </cell>
          <cell r="D52">
            <v>471781</v>
          </cell>
          <cell r="E52">
            <v>471781</v>
          </cell>
          <cell r="F52">
            <v>471781</v>
          </cell>
          <cell r="G52">
            <v>471780.9</v>
          </cell>
        </row>
        <row r="53">
          <cell r="A53">
            <v>50</v>
          </cell>
          <cell r="B53">
            <v>521094</v>
          </cell>
          <cell r="C53">
            <v>521094</v>
          </cell>
          <cell r="D53">
            <v>521094</v>
          </cell>
          <cell r="E53">
            <v>521094</v>
          </cell>
          <cell r="F53">
            <v>521094</v>
          </cell>
          <cell r="G53">
            <v>521094.47</v>
          </cell>
        </row>
        <row r="54">
          <cell r="A54">
            <v>51</v>
          </cell>
          <cell r="B54">
            <v>592911</v>
          </cell>
          <cell r="C54">
            <v>592911</v>
          </cell>
          <cell r="D54">
            <v>592911</v>
          </cell>
          <cell r="E54">
            <v>592911</v>
          </cell>
          <cell r="F54">
            <v>592911</v>
          </cell>
          <cell r="G54">
            <v>592911.94999999995</v>
          </cell>
        </row>
        <row r="55">
          <cell r="A55">
            <v>52</v>
          </cell>
          <cell r="B55">
            <v>650993</v>
          </cell>
          <cell r="C55">
            <v>650993</v>
          </cell>
          <cell r="D55">
            <v>650993</v>
          </cell>
          <cell r="E55">
            <v>650993</v>
          </cell>
          <cell r="F55">
            <v>650993</v>
          </cell>
          <cell r="G55">
            <v>650993.51</v>
          </cell>
        </row>
        <row r="56">
          <cell r="A56">
            <v>53</v>
          </cell>
          <cell r="B56">
            <v>728408</v>
          </cell>
          <cell r="C56">
            <v>728408</v>
          </cell>
          <cell r="D56">
            <v>728408</v>
          </cell>
          <cell r="E56">
            <v>728408</v>
          </cell>
          <cell r="F56">
            <v>728408</v>
          </cell>
          <cell r="G56">
            <v>728409.39</v>
          </cell>
        </row>
        <row r="57">
          <cell r="A57">
            <v>54</v>
          </cell>
          <cell r="B57">
            <v>821385</v>
          </cell>
          <cell r="C57">
            <v>821385</v>
          </cell>
          <cell r="D57">
            <v>821385</v>
          </cell>
          <cell r="E57">
            <v>821385</v>
          </cell>
          <cell r="F57">
            <v>821385</v>
          </cell>
          <cell r="G57">
            <v>821385.31</v>
          </cell>
        </row>
        <row r="58">
          <cell r="A58">
            <v>55</v>
          </cell>
          <cell r="B58">
            <v>925652</v>
          </cell>
          <cell r="C58">
            <v>925652</v>
          </cell>
          <cell r="D58">
            <v>925652</v>
          </cell>
          <cell r="E58">
            <v>925652</v>
          </cell>
          <cell r="F58">
            <v>925652</v>
          </cell>
          <cell r="G58">
            <v>925652.26</v>
          </cell>
        </row>
        <row r="59">
          <cell r="A59" t="str">
            <v>Læ1</v>
          </cell>
          <cell r="B59">
            <v>279695</v>
          </cell>
          <cell r="C59">
            <v>279695</v>
          </cell>
          <cell r="D59">
            <v>279695</v>
          </cell>
          <cell r="E59">
            <v>279695</v>
          </cell>
          <cell r="F59">
            <v>279695</v>
          </cell>
          <cell r="G59">
            <v>279695</v>
          </cell>
        </row>
        <row r="60">
          <cell r="A60" t="str">
            <v>Læ2</v>
          </cell>
          <cell r="B60">
            <v>298044</v>
          </cell>
          <cell r="C60">
            <v>298044</v>
          </cell>
          <cell r="D60">
            <v>298044</v>
          </cell>
          <cell r="E60">
            <v>298044</v>
          </cell>
          <cell r="F60">
            <v>298044</v>
          </cell>
          <cell r="G60">
            <v>298044</v>
          </cell>
        </row>
        <row r="61">
          <cell r="A61" t="str">
            <v>Læ3</v>
          </cell>
          <cell r="B61">
            <v>325699</v>
          </cell>
          <cell r="C61">
            <v>325699</v>
          </cell>
          <cell r="D61">
            <v>325699</v>
          </cell>
          <cell r="E61">
            <v>325699</v>
          </cell>
          <cell r="F61">
            <v>325699</v>
          </cell>
          <cell r="G61">
            <v>325699</v>
          </cell>
        </row>
        <row r="62">
          <cell r="A62" t="str">
            <v>Læ4</v>
          </cell>
          <cell r="B62">
            <v>351388</v>
          </cell>
          <cell r="C62">
            <v>351388</v>
          </cell>
          <cell r="D62">
            <v>351388</v>
          </cell>
          <cell r="E62">
            <v>351388</v>
          </cell>
          <cell r="F62">
            <v>351388</v>
          </cell>
          <cell r="G62">
            <v>351388</v>
          </cell>
        </row>
        <row r="63">
          <cell r="A63" t="str">
            <v>Bh1</v>
          </cell>
          <cell r="B63">
            <v>266588</v>
          </cell>
          <cell r="C63">
            <v>266588</v>
          </cell>
          <cell r="D63">
            <v>266588</v>
          </cell>
          <cell r="E63">
            <v>266588</v>
          </cell>
          <cell r="F63">
            <v>266588</v>
          </cell>
          <cell r="G63">
            <v>266588</v>
          </cell>
        </row>
        <row r="64">
          <cell r="A64" t="str">
            <v>Bh2</v>
          </cell>
          <cell r="B64">
            <v>279695</v>
          </cell>
          <cell r="C64">
            <v>279695</v>
          </cell>
          <cell r="D64">
            <v>279695</v>
          </cell>
          <cell r="E64">
            <v>279695</v>
          </cell>
          <cell r="F64">
            <v>279695</v>
          </cell>
          <cell r="G64">
            <v>279695</v>
          </cell>
        </row>
        <row r="65">
          <cell r="A65" t="str">
            <v>Bh3</v>
          </cell>
          <cell r="B65">
            <v>290311</v>
          </cell>
          <cell r="C65">
            <v>290311</v>
          </cell>
          <cell r="D65">
            <v>290311</v>
          </cell>
          <cell r="E65">
            <v>290311</v>
          </cell>
          <cell r="F65">
            <v>290311</v>
          </cell>
          <cell r="G65">
            <v>290311</v>
          </cell>
        </row>
        <row r="66">
          <cell r="A66" t="str">
            <v>Bh4</v>
          </cell>
          <cell r="B66">
            <v>309054</v>
          </cell>
          <cell r="C66">
            <v>309054</v>
          </cell>
          <cell r="D66">
            <v>309054</v>
          </cell>
          <cell r="E66">
            <v>309054</v>
          </cell>
          <cell r="F66">
            <v>309054</v>
          </cell>
          <cell r="G66">
            <v>309054</v>
          </cell>
        </row>
        <row r="71">
          <cell r="A71" t="str">
            <v>Læ1</v>
          </cell>
          <cell r="B71">
            <v>0</v>
          </cell>
          <cell r="C71">
            <v>3900</v>
          </cell>
          <cell r="D71">
            <v>6900</v>
          </cell>
          <cell r="E71">
            <v>10800</v>
          </cell>
          <cell r="F71">
            <v>13800</v>
          </cell>
        </row>
        <row r="72">
          <cell r="A72" t="str">
            <v>Læ2</v>
          </cell>
          <cell r="B72">
            <v>0</v>
          </cell>
          <cell r="C72">
            <v>3300</v>
          </cell>
          <cell r="D72">
            <v>5700</v>
          </cell>
          <cell r="E72">
            <v>9000</v>
          </cell>
          <cell r="F72">
            <v>11400</v>
          </cell>
        </row>
        <row r="73">
          <cell r="A73" t="str">
            <v>Læ3</v>
          </cell>
          <cell r="B73">
            <v>0</v>
          </cell>
          <cell r="C73">
            <v>2100</v>
          </cell>
          <cell r="D73">
            <v>3900</v>
          </cell>
          <cell r="E73">
            <v>6000</v>
          </cell>
          <cell r="F73">
            <v>7500</v>
          </cell>
        </row>
        <row r="74">
          <cell r="A74" t="str">
            <v>Læ4</v>
          </cell>
        </row>
        <row r="75">
          <cell r="A75" t="str">
            <v>Bh1</v>
          </cell>
          <cell r="B75">
            <v>0</v>
          </cell>
          <cell r="C75">
            <v>4500</v>
          </cell>
          <cell r="D75">
            <v>7500</v>
          </cell>
          <cell r="E75">
            <v>12000</v>
          </cell>
          <cell r="F75">
            <v>15000</v>
          </cell>
        </row>
        <row r="76">
          <cell r="A76" t="str">
            <v>Bh2</v>
          </cell>
          <cell r="B76">
            <v>0</v>
          </cell>
          <cell r="C76">
            <v>3900</v>
          </cell>
          <cell r="D76">
            <v>6900</v>
          </cell>
          <cell r="E76">
            <v>10800</v>
          </cell>
          <cell r="F76">
            <v>13800</v>
          </cell>
        </row>
        <row r="77">
          <cell r="A77" t="str">
            <v>Bh3</v>
          </cell>
          <cell r="B77">
            <v>0</v>
          </cell>
          <cell r="C77">
            <v>3600</v>
          </cell>
          <cell r="D77">
            <v>6300</v>
          </cell>
          <cell r="E77">
            <v>9900</v>
          </cell>
          <cell r="F77">
            <v>12600</v>
          </cell>
        </row>
        <row r="78">
          <cell r="A78" t="str">
            <v>Bh4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penge"/>
      <sheetName val="Byt"/>
    </sheetNames>
    <definedNames>
      <definedName name="bytom"/>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assificering 95"/>
      <sheetName val="Klassificering 97"/>
      <sheetName val="Klassificering 00"/>
      <sheetName val="Klassificering 04"/>
      <sheetName val="ATP"/>
      <sheetName val="intervalløn"/>
      <sheetName val="Uv.till."/>
      <sheetName val="Klassificering 09"/>
      <sheetName val="natpenge og tillæg"/>
      <sheetName val="Løn&amp;arb.tid"/>
      <sheetName val="Grundlon"/>
      <sheetName val="Grundlon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2">
            <v>1.304E-2</v>
          </cell>
        </row>
      </sheetData>
      <sheetData sheetId="9" refreshError="1"/>
      <sheetData sheetId="10">
        <row r="4">
          <cell r="A4">
            <v>1</v>
          </cell>
          <cell r="B4">
            <v>141011</v>
          </cell>
          <cell r="C4">
            <v>143641</v>
          </cell>
          <cell r="D4">
            <v>145461</v>
          </cell>
          <cell r="E4">
            <v>148092</v>
          </cell>
          <cell r="F4">
            <v>149912</v>
          </cell>
          <cell r="G4">
            <v>131168.56</v>
          </cell>
        </row>
        <row r="5">
          <cell r="A5">
            <v>2</v>
          </cell>
          <cell r="B5">
            <v>143176</v>
          </cell>
          <cell r="C5">
            <v>145871</v>
          </cell>
          <cell r="D5">
            <v>147736</v>
          </cell>
          <cell r="E5">
            <v>150429</v>
          </cell>
          <cell r="F5">
            <v>152295</v>
          </cell>
          <cell r="G5">
            <v>133198.04</v>
          </cell>
        </row>
        <row r="6">
          <cell r="A6">
            <v>3</v>
          </cell>
          <cell r="B6">
            <v>145401</v>
          </cell>
          <cell r="C6">
            <v>148160</v>
          </cell>
          <cell r="D6">
            <v>150071</v>
          </cell>
          <cell r="E6">
            <v>152830</v>
          </cell>
          <cell r="F6">
            <v>154742</v>
          </cell>
          <cell r="G6">
            <v>135282.59</v>
          </cell>
        </row>
        <row r="7">
          <cell r="A7">
            <v>4</v>
          </cell>
          <cell r="B7">
            <v>147687</v>
          </cell>
          <cell r="C7">
            <v>150515</v>
          </cell>
          <cell r="D7">
            <v>152473</v>
          </cell>
          <cell r="E7">
            <v>155300</v>
          </cell>
          <cell r="F7">
            <v>157257</v>
          </cell>
          <cell r="G7">
            <v>137424.97</v>
          </cell>
        </row>
        <row r="8">
          <cell r="A8">
            <v>5</v>
          </cell>
          <cell r="B8">
            <v>150035</v>
          </cell>
          <cell r="C8">
            <v>152932</v>
          </cell>
          <cell r="D8">
            <v>154939</v>
          </cell>
          <cell r="E8">
            <v>157836</v>
          </cell>
          <cell r="F8">
            <v>159841</v>
          </cell>
          <cell r="G8">
            <v>139625.18</v>
          </cell>
        </row>
        <row r="9">
          <cell r="A9">
            <v>6</v>
          </cell>
          <cell r="B9">
            <v>152450</v>
          </cell>
          <cell r="C9">
            <v>155418</v>
          </cell>
          <cell r="D9">
            <v>157474</v>
          </cell>
          <cell r="E9">
            <v>160442</v>
          </cell>
          <cell r="F9">
            <v>162497</v>
          </cell>
          <cell r="G9">
            <v>141887.34</v>
          </cell>
        </row>
        <row r="10">
          <cell r="A10">
            <v>7</v>
          </cell>
          <cell r="B10">
            <v>154928</v>
          </cell>
          <cell r="C10">
            <v>157970</v>
          </cell>
          <cell r="D10">
            <v>160076</v>
          </cell>
          <cell r="E10">
            <v>163118</v>
          </cell>
          <cell r="F10">
            <v>165223</v>
          </cell>
          <cell r="G10">
            <v>144210.09</v>
          </cell>
        </row>
        <row r="11">
          <cell r="A11">
            <v>8</v>
          </cell>
          <cell r="B11">
            <v>157475</v>
          </cell>
          <cell r="C11">
            <v>160592</v>
          </cell>
          <cell r="D11">
            <v>162751</v>
          </cell>
          <cell r="E11">
            <v>165868</v>
          </cell>
          <cell r="F11">
            <v>168027</v>
          </cell>
          <cell r="G11">
            <v>146597.54999999999</v>
          </cell>
        </row>
        <row r="12">
          <cell r="A12">
            <v>9</v>
          </cell>
          <cell r="B12">
            <v>160094</v>
          </cell>
          <cell r="C12">
            <v>163288</v>
          </cell>
          <cell r="D12">
            <v>165501</v>
          </cell>
          <cell r="E12">
            <v>168695</v>
          </cell>
          <cell r="F12">
            <v>170908</v>
          </cell>
          <cell r="G12">
            <v>149051.1</v>
          </cell>
        </row>
        <row r="13">
          <cell r="A13">
            <v>10</v>
          </cell>
          <cell r="B13">
            <v>162783</v>
          </cell>
          <cell r="C13">
            <v>166058</v>
          </cell>
          <cell r="D13">
            <v>168325</v>
          </cell>
          <cell r="E13">
            <v>171600</v>
          </cell>
          <cell r="F13">
            <v>173868</v>
          </cell>
          <cell r="G13">
            <v>151572.10999999999</v>
          </cell>
        </row>
        <row r="14">
          <cell r="A14">
            <v>11</v>
          </cell>
          <cell r="B14">
            <v>164905</v>
          </cell>
          <cell r="C14">
            <v>168261</v>
          </cell>
          <cell r="D14">
            <v>170585</v>
          </cell>
          <cell r="E14">
            <v>173941</v>
          </cell>
          <cell r="F14">
            <v>176265</v>
          </cell>
          <cell r="G14">
            <v>154161.97</v>
          </cell>
        </row>
        <row r="15">
          <cell r="A15">
            <v>12</v>
          </cell>
          <cell r="B15">
            <v>167744</v>
          </cell>
          <cell r="C15">
            <v>171185</v>
          </cell>
          <cell r="D15">
            <v>173568</v>
          </cell>
          <cell r="E15">
            <v>177008</v>
          </cell>
          <cell r="F15">
            <v>179390</v>
          </cell>
          <cell r="G15">
            <v>156823.42000000001</v>
          </cell>
        </row>
        <row r="16">
          <cell r="A16">
            <v>13</v>
          </cell>
          <cell r="B16">
            <v>170663</v>
          </cell>
          <cell r="C16">
            <v>174190</v>
          </cell>
          <cell r="D16">
            <v>176632</v>
          </cell>
          <cell r="E16">
            <v>180160</v>
          </cell>
          <cell r="F16">
            <v>182601</v>
          </cell>
          <cell r="G16">
            <v>159557.85</v>
          </cell>
        </row>
        <row r="17">
          <cell r="A17">
            <v>14</v>
          </cell>
          <cell r="B17">
            <v>173661</v>
          </cell>
          <cell r="C17">
            <v>177278</v>
          </cell>
          <cell r="D17">
            <v>179781</v>
          </cell>
          <cell r="E17">
            <v>183397</v>
          </cell>
          <cell r="F17">
            <v>185900</v>
          </cell>
          <cell r="G17">
            <v>162368</v>
          </cell>
        </row>
        <row r="18">
          <cell r="A18">
            <v>15</v>
          </cell>
          <cell r="B18">
            <v>176742</v>
          </cell>
          <cell r="C18">
            <v>180449</v>
          </cell>
          <cell r="D18">
            <v>183015</v>
          </cell>
          <cell r="E18">
            <v>186723</v>
          </cell>
          <cell r="F18">
            <v>189289</v>
          </cell>
          <cell r="G18">
            <v>165253.88</v>
          </cell>
        </row>
        <row r="19">
          <cell r="A19">
            <v>16</v>
          </cell>
          <cell r="B19">
            <v>179103</v>
          </cell>
          <cell r="C19">
            <v>182904</v>
          </cell>
          <cell r="D19">
            <v>185536</v>
          </cell>
          <cell r="E19">
            <v>189337</v>
          </cell>
          <cell r="F19">
            <v>191969</v>
          </cell>
          <cell r="G19">
            <v>168220.99</v>
          </cell>
        </row>
        <row r="20">
          <cell r="A20">
            <v>17</v>
          </cell>
          <cell r="B20">
            <v>182355</v>
          </cell>
          <cell r="C20">
            <v>186253</v>
          </cell>
          <cell r="D20">
            <v>188951</v>
          </cell>
          <cell r="E20">
            <v>192849</v>
          </cell>
          <cell r="F20">
            <v>195546</v>
          </cell>
          <cell r="G20">
            <v>171267.96</v>
          </cell>
        </row>
        <row r="21">
          <cell r="A21">
            <v>18</v>
          </cell>
          <cell r="B21">
            <v>185698</v>
          </cell>
          <cell r="C21">
            <v>189695</v>
          </cell>
          <cell r="D21">
            <v>192462</v>
          </cell>
          <cell r="E21">
            <v>196458</v>
          </cell>
          <cell r="F21">
            <v>199224</v>
          </cell>
          <cell r="G21">
            <v>174400.3</v>
          </cell>
        </row>
        <row r="22">
          <cell r="A22">
            <v>19</v>
          </cell>
          <cell r="B22">
            <v>188193</v>
          </cell>
          <cell r="C22">
            <v>192292</v>
          </cell>
          <cell r="D22">
            <v>195128</v>
          </cell>
          <cell r="E22">
            <v>199227</v>
          </cell>
          <cell r="F22">
            <v>202065</v>
          </cell>
          <cell r="G22">
            <v>177618</v>
          </cell>
        </row>
        <row r="23">
          <cell r="A23">
            <v>20</v>
          </cell>
          <cell r="B23">
            <v>190784</v>
          </cell>
          <cell r="C23">
            <v>194986</v>
          </cell>
          <cell r="D23">
            <v>197896</v>
          </cell>
          <cell r="E23">
            <v>202098</v>
          </cell>
          <cell r="F23">
            <v>205007</v>
          </cell>
          <cell r="G23">
            <v>180923.82</v>
          </cell>
        </row>
        <row r="24">
          <cell r="A24">
            <v>21</v>
          </cell>
          <cell r="B24">
            <v>193942</v>
          </cell>
          <cell r="C24">
            <v>198252</v>
          </cell>
          <cell r="D24">
            <v>201236</v>
          </cell>
          <cell r="E24">
            <v>205546</v>
          </cell>
          <cell r="F24">
            <v>208530</v>
          </cell>
          <cell r="G24">
            <v>184321.88</v>
          </cell>
        </row>
        <row r="25">
          <cell r="A25">
            <v>22</v>
          </cell>
          <cell r="B25">
            <v>196868</v>
          </cell>
          <cell r="C25">
            <v>201178</v>
          </cell>
          <cell r="D25">
            <v>204162</v>
          </cell>
          <cell r="E25">
            <v>208472</v>
          </cell>
          <cell r="F25">
            <v>211456</v>
          </cell>
          <cell r="G25">
            <v>187717.13</v>
          </cell>
        </row>
        <row r="26">
          <cell r="A26">
            <v>23</v>
          </cell>
          <cell r="B26">
            <v>200004</v>
          </cell>
          <cell r="C26">
            <v>204194</v>
          </cell>
          <cell r="D26">
            <v>207097</v>
          </cell>
          <cell r="E26">
            <v>211289</v>
          </cell>
          <cell r="F26">
            <v>214190</v>
          </cell>
          <cell r="G26">
            <v>191104.14</v>
          </cell>
        </row>
        <row r="27">
          <cell r="A27">
            <v>24</v>
          </cell>
          <cell r="B27">
            <v>203235</v>
          </cell>
          <cell r="C27">
            <v>207308</v>
          </cell>
          <cell r="D27">
            <v>210128</v>
          </cell>
          <cell r="E27">
            <v>214201</v>
          </cell>
          <cell r="F27">
            <v>217021</v>
          </cell>
          <cell r="G27">
            <v>194587.44</v>
          </cell>
        </row>
        <row r="28">
          <cell r="A28">
            <v>25</v>
          </cell>
          <cell r="B28">
            <v>206538</v>
          </cell>
          <cell r="C28">
            <v>210484</v>
          </cell>
          <cell r="D28">
            <v>213216</v>
          </cell>
          <cell r="E28">
            <v>217162</v>
          </cell>
          <cell r="F28">
            <v>219894</v>
          </cell>
          <cell r="G28">
            <v>198161</v>
          </cell>
        </row>
        <row r="29">
          <cell r="A29">
            <v>26</v>
          </cell>
          <cell r="B29">
            <v>209918</v>
          </cell>
          <cell r="C29">
            <v>213727</v>
          </cell>
          <cell r="D29">
            <v>216364</v>
          </cell>
          <cell r="E29">
            <v>220174</v>
          </cell>
          <cell r="F29">
            <v>222811</v>
          </cell>
          <cell r="G29">
            <v>201828.54</v>
          </cell>
        </row>
        <row r="30">
          <cell r="A30">
            <v>27</v>
          </cell>
          <cell r="B30">
            <v>213370</v>
          </cell>
          <cell r="C30">
            <v>217033</v>
          </cell>
          <cell r="D30">
            <v>219570</v>
          </cell>
          <cell r="E30">
            <v>223233</v>
          </cell>
          <cell r="F30">
            <v>225770</v>
          </cell>
          <cell r="G30">
            <v>205591</v>
          </cell>
        </row>
        <row r="31">
          <cell r="A31">
            <v>28</v>
          </cell>
          <cell r="B31">
            <v>216901</v>
          </cell>
          <cell r="C31">
            <v>220409</v>
          </cell>
          <cell r="D31">
            <v>222837</v>
          </cell>
          <cell r="E31">
            <v>226345</v>
          </cell>
          <cell r="F31">
            <v>228774</v>
          </cell>
          <cell r="G31">
            <v>209453.43</v>
          </cell>
        </row>
        <row r="32">
          <cell r="A32">
            <v>29</v>
          </cell>
          <cell r="B32">
            <v>220510</v>
          </cell>
          <cell r="C32">
            <v>223852</v>
          </cell>
          <cell r="D32">
            <v>226166</v>
          </cell>
          <cell r="E32">
            <v>229508</v>
          </cell>
          <cell r="F32">
            <v>231821</v>
          </cell>
          <cell r="G32">
            <v>213415.37</v>
          </cell>
        </row>
        <row r="33">
          <cell r="A33">
            <v>30</v>
          </cell>
          <cell r="B33">
            <v>224202</v>
          </cell>
          <cell r="C33">
            <v>227367</v>
          </cell>
          <cell r="D33">
            <v>229558</v>
          </cell>
          <cell r="E33">
            <v>232721</v>
          </cell>
          <cell r="F33">
            <v>234912</v>
          </cell>
          <cell r="G33">
            <v>217481.83</v>
          </cell>
        </row>
        <row r="34">
          <cell r="A34">
            <v>31</v>
          </cell>
          <cell r="B34">
            <v>227973</v>
          </cell>
          <cell r="C34">
            <v>230949</v>
          </cell>
          <cell r="D34">
            <v>233011</v>
          </cell>
          <cell r="E34">
            <v>235987</v>
          </cell>
          <cell r="F34">
            <v>238048</v>
          </cell>
          <cell r="G34">
            <v>221653.7</v>
          </cell>
        </row>
        <row r="35">
          <cell r="A35">
            <v>32</v>
          </cell>
          <cell r="B35">
            <v>231831</v>
          </cell>
          <cell r="C35">
            <v>234607</v>
          </cell>
          <cell r="D35">
            <v>236529</v>
          </cell>
          <cell r="E35">
            <v>239306</v>
          </cell>
          <cell r="F35">
            <v>241227</v>
          </cell>
          <cell r="G35">
            <v>225935.95</v>
          </cell>
        </row>
        <row r="36">
          <cell r="A36">
            <v>33</v>
          </cell>
          <cell r="B36">
            <v>235771</v>
          </cell>
          <cell r="C36">
            <v>238334</v>
          </cell>
          <cell r="D36">
            <v>240110</v>
          </cell>
          <cell r="E36">
            <v>242674</v>
          </cell>
          <cell r="F36">
            <v>244449</v>
          </cell>
          <cell r="G36">
            <v>230328.08</v>
          </cell>
        </row>
        <row r="37">
          <cell r="A37">
            <v>34</v>
          </cell>
          <cell r="B37">
            <v>239801</v>
          </cell>
          <cell r="C37">
            <v>242140</v>
          </cell>
          <cell r="D37">
            <v>243759</v>
          </cell>
          <cell r="E37">
            <v>246096</v>
          </cell>
          <cell r="F37">
            <v>247715</v>
          </cell>
          <cell r="G37">
            <v>234836.36</v>
          </cell>
        </row>
        <row r="38">
          <cell r="A38">
            <v>35</v>
          </cell>
          <cell r="B38">
            <v>243921</v>
          </cell>
          <cell r="C38">
            <v>246021</v>
          </cell>
          <cell r="D38">
            <v>247474</v>
          </cell>
          <cell r="E38">
            <v>249574</v>
          </cell>
          <cell r="F38">
            <v>251027</v>
          </cell>
          <cell r="G38">
            <v>239462.99</v>
          </cell>
        </row>
        <row r="39">
          <cell r="A39">
            <v>36</v>
          </cell>
          <cell r="B39">
            <v>248130</v>
          </cell>
          <cell r="C39">
            <v>249976</v>
          </cell>
          <cell r="D39">
            <v>251255</v>
          </cell>
          <cell r="E39">
            <v>253102</v>
          </cell>
          <cell r="F39">
            <v>254380</v>
          </cell>
          <cell r="G39">
            <v>244208.78</v>
          </cell>
        </row>
        <row r="40">
          <cell r="A40">
            <v>37</v>
          </cell>
          <cell r="B40">
            <v>252432</v>
          </cell>
          <cell r="C40">
            <v>254012</v>
          </cell>
          <cell r="D40">
            <v>255104</v>
          </cell>
          <cell r="E40">
            <v>256684</v>
          </cell>
          <cell r="F40">
            <v>257778</v>
          </cell>
          <cell r="G40">
            <v>249078.59</v>
          </cell>
        </row>
        <row r="41">
          <cell r="A41">
            <v>38</v>
          </cell>
          <cell r="B41">
            <v>256976</v>
          </cell>
          <cell r="C41">
            <v>258297</v>
          </cell>
          <cell r="D41">
            <v>259212</v>
          </cell>
          <cell r="E41">
            <v>260534</v>
          </cell>
          <cell r="F41">
            <v>261450</v>
          </cell>
          <cell r="G41">
            <v>254168.8</v>
          </cell>
        </row>
        <row r="42">
          <cell r="A42">
            <v>39</v>
          </cell>
          <cell r="B42">
            <v>261564</v>
          </cell>
          <cell r="C42">
            <v>262582</v>
          </cell>
          <cell r="D42">
            <v>263287</v>
          </cell>
          <cell r="E42">
            <v>264304</v>
          </cell>
          <cell r="F42">
            <v>265009</v>
          </cell>
          <cell r="G42">
            <v>259403.21</v>
          </cell>
        </row>
        <row r="43">
          <cell r="A43">
            <v>40</v>
          </cell>
          <cell r="B43">
            <v>266252</v>
          </cell>
          <cell r="C43">
            <v>266948</v>
          </cell>
          <cell r="D43">
            <v>267430</v>
          </cell>
          <cell r="E43">
            <v>268126</v>
          </cell>
          <cell r="F43">
            <v>268608</v>
          </cell>
          <cell r="G43">
            <v>264773.06</v>
          </cell>
        </row>
        <row r="44">
          <cell r="A44">
            <v>41</v>
          </cell>
          <cell r="B44">
            <v>271043</v>
          </cell>
          <cell r="C44">
            <v>271399</v>
          </cell>
          <cell r="D44">
            <v>271647</v>
          </cell>
          <cell r="E44">
            <v>272004</v>
          </cell>
          <cell r="F44">
            <v>272251</v>
          </cell>
          <cell r="G44">
            <v>270283.09000000003</v>
          </cell>
        </row>
        <row r="45">
          <cell r="A45">
            <v>42</v>
          </cell>
          <cell r="B45">
            <v>275937</v>
          </cell>
          <cell r="C45">
            <v>275937</v>
          </cell>
          <cell r="D45">
            <v>275937</v>
          </cell>
          <cell r="E45">
            <v>275937</v>
          </cell>
          <cell r="F45">
            <v>275937</v>
          </cell>
          <cell r="G45">
            <v>275936.7</v>
          </cell>
        </row>
        <row r="46">
          <cell r="A46">
            <v>43</v>
          </cell>
          <cell r="B46">
            <v>282063</v>
          </cell>
          <cell r="C46">
            <v>282063</v>
          </cell>
          <cell r="D46">
            <v>282063</v>
          </cell>
          <cell r="E46">
            <v>282063</v>
          </cell>
          <cell r="F46">
            <v>282063</v>
          </cell>
          <cell r="G46">
            <v>282062.88</v>
          </cell>
        </row>
        <row r="47">
          <cell r="A47">
            <v>44</v>
          </cell>
          <cell r="B47">
            <v>288356</v>
          </cell>
          <cell r="C47">
            <v>288356</v>
          </cell>
          <cell r="D47">
            <v>288356</v>
          </cell>
          <cell r="E47">
            <v>288356</v>
          </cell>
          <cell r="F47">
            <v>288356</v>
          </cell>
          <cell r="G47">
            <v>288356.47999999998</v>
          </cell>
        </row>
        <row r="48">
          <cell r="A48">
            <v>45</v>
          </cell>
          <cell r="B48">
            <v>294824</v>
          </cell>
          <cell r="C48">
            <v>294824</v>
          </cell>
          <cell r="D48">
            <v>294824</v>
          </cell>
          <cell r="E48">
            <v>294824</v>
          </cell>
          <cell r="F48">
            <v>294824</v>
          </cell>
          <cell r="G48">
            <v>294824.2</v>
          </cell>
        </row>
        <row r="49">
          <cell r="A49">
            <v>46</v>
          </cell>
          <cell r="B49">
            <v>301470</v>
          </cell>
          <cell r="C49">
            <v>301470</v>
          </cell>
          <cell r="D49">
            <v>301470</v>
          </cell>
          <cell r="E49">
            <v>301470</v>
          </cell>
          <cell r="F49">
            <v>301470</v>
          </cell>
          <cell r="G49">
            <v>301470.05</v>
          </cell>
        </row>
        <row r="50">
          <cell r="A50">
            <v>47</v>
          </cell>
          <cell r="B50">
            <v>315314</v>
          </cell>
          <cell r="C50">
            <v>315314</v>
          </cell>
          <cell r="D50">
            <v>315314</v>
          </cell>
          <cell r="E50">
            <v>315314</v>
          </cell>
          <cell r="F50">
            <v>315314</v>
          </cell>
          <cell r="G50">
            <v>315313.56</v>
          </cell>
        </row>
        <row r="51">
          <cell r="A51">
            <v>48</v>
          </cell>
          <cell r="B51">
            <v>336492</v>
          </cell>
          <cell r="C51">
            <v>336492</v>
          </cell>
          <cell r="D51">
            <v>336492</v>
          </cell>
          <cell r="E51">
            <v>336492</v>
          </cell>
          <cell r="F51">
            <v>336492</v>
          </cell>
          <cell r="G51">
            <v>336491.35</v>
          </cell>
        </row>
        <row r="52">
          <cell r="A52">
            <v>49</v>
          </cell>
          <cell r="B52">
            <v>359957</v>
          </cell>
          <cell r="C52">
            <v>359957</v>
          </cell>
          <cell r="D52">
            <v>359957</v>
          </cell>
          <cell r="E52">
            <v>359957</v>
          </cell>
          <cell r="F52">
            <v>359957</v>
          </cell>
          <cell r="G52">
            <v>359956.74</v>
          </cell>
        </row>
        <row r="53">
          <cell r="A53">
            <v>50</v>
          </cell>
          <cell r="B53">
            <v>397581</v>
          </cell>
          <cell r="C53">
            <v>397581</v>
          </cell>
          <cell r="D53">
            <v>397581</v>
          </cell>
          <cell r="E53">
            <v>397581</v>
          </cell>
          <cell r="F53">
            <v>397581</v>
          </cell>
          <cell r="G53">
            <v>397581.73</v>
          </cell>
        </row>
        <row r="54">
          <cell r="A54">
            <v>51</v>
          </cell>
          <cell r="B54">
            <v>444240</v>
          </cell>
          <cell r="C54">
            <v>444240</v>
          </cell>
          <cell r="D54">
            <v>444240</v>
          </cell>
          <cell r="E54">
            <v>444240</v>
          </cell>
          <cell r="F54">
            <v>444240</v>
          </cell>
          <cell r="G54">
            <v>444240.63</v>
          </cell>
        </row>
        <row r="55">
          <cell r="A55">
            <v>52</v>
          </cell>
          <cell r="B55">
            <v>484035</v>
          </cell>
          <cell r="C55">
            <v>484035</v>
          </cell>
          <cell r="D55">
            <v>484035</v>
          </cell>
          <cell r="E55">
            <v>484035</v>
          </cell>
          <cell r="F55">
            <v>484035</v>
          </cell>
          <cell r="G55">
            <v>484035.37</v>
          </cell>
        </row>
        <row r="56">
          <cell r="A56">
            <v>53</v>
          </cell>
          <cell r="B56">
            <v>538581</v>
          </cell>
          <cell r="C56">
            <v>538581</v>
          </cell>
          <cell r="D56">
            <v>538581</v>
          </cell>
          <cell r="E56">
            <v>538581</v>
          </cell>
          <cell r="F56">
            <v>538581</v>
          </cell>
          <cell r="G56">
            <v>538581.69999999995</v>
          </cell>
        </row>
        <row r="57">
          <cell r="A57">
            <v>54</v>
          </cell>
          <cell r="B57">
            <v>604096</v>
          </cell>
          <cell r="C57">
            <v>604096</v>
          </cell>
          <cell r="D57">
            <v>604096</v>
          </cell>
          <cell r="E57">
            <v>604096</v>
          </cell>
          <cell r="F57">
            <v>604096</v>
          </cell>
          <cell r="G57">
            <v>604095.94999999995</v>
          </cell>
        </row>
        <row r="58">
          <cell r="A58">
            <v>55</v>
          </cell>
          <cell r="B58">
            <v>679129</v>
          </cell>
          <cell r="C58">
            <v>679129</v>
          </cell>
          <cell r="D58">
            <v>679129</v>
          </cell>
          <cell r="E58">
            <v>679129</v>
          </cell>
          <cell r="F58">
            <v>679129</v>
          </cell>
          <cell r="G58">
            <v>679128.96</v>
          </cell>
        </row>
        <row r="59">
          <cell r="A59" t="str">
            <v>Læ1</v>
          </cell>
          <cell r="B59">
            <v>213400</v>
          </cell>
          <cell r="C59">
            <v>213400</v>
          </cell>
          <cell r="D59">
            <v>213400</v>
          </cell>
          <cell r="E59">
            <v>213400</v>
          </cell>
          <cell r="F59">
            <v>213400</v>
          </cell>
          <cell r="G59">
            <v>213400</v>
          </cell>
        </row>
        <row r="60">
          <cell r="A60" t="str">
            <v>Læ2</v>
          </cell>
          <cell r="B60">
            <v>227400</v>
          </cell>
          <cell r="C60">
            <v>227400</v>
          </cell>
          <cell r="D60">
            <v>227400</v>
          </cell>
          <cell r="E60">
            <v>227400</v>
          </cell>
          <cell r="F60">
            <v>227400</v>
          </cell>
          <cell r="G60">
            <v>227400</v>
          </cell>
        </row>
        <row r="61">
          <cell r="A61" t="str">
            <v>Læ3</v>
          </cell>
          <cell r="B61">
            <v>248500</v>
          </cell>
          <cell r="C61">
            <v>248500</v>
          </cell>
          <cell r="D61">
            <v>248500</v>
          </cell>
          <cell r="E61">
            <v>248500</v>
          </cell>
          <cell r="F61">
            <v>248500</v>
          </cell>
          <cell r="G61">
            <v>248500</v>
          </cell>
        </row>
        <row r="62">
          <cell r="A62" t="str">
            <v>Bh1</v>
          </cell>
          <cell r="B62">
            <v>203400</v>
          </cell>
          <cell r="C62">
            <v>203400</v>
          </cell>
          <cell r="D62">
            <v>203400</v>
          </cell>
          <cell r="E62">
            <v>203400</v>
          </cell>
          <cell r="F62">
            <v>203400</v>
          </cell>
          <cell r="G62">
            <v>203400</v>
          </cell>
        </row>
        <row r="63">
          <cell r="A63" t="str">
            <v>Bh2</v>
          </cell>
          <cell r="B63">
            <v>213400</v>
          </cell>
          <cell r="C63">
            <v>213400</v>
          </cell>
          <cell r="D63">
            <v>213400</v>
          </cell>
          <cell r="E63">
            <v>213400</v>
          </cell>
          <cell r="F63">
            <v>213400</v>
          </cell>
          <cell r="G63">
            <v>213400</v>
          </cell>
        </row>
        <row r="64">
          <cell r="A64" t="str">
            <v>Bh3</v>
          </cell>
          <cell r="B64">
            <v>221500</v>
          </cell>
          <cell r="C64">
            <v>221500</v>
          </cell>
          <cell r="D64">
            <v>221500</v>
          </cell>
          <cell r="E64">
            <v>221500</v>
          </cell>
          <cell r="F64">
            <v>221500</v>
          </cell>
          <cell r="G64">
            <v>221500</v>
          </cell>
        </row>
      </sheetData>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lon12"/>
      <sheetName val="Pæd"/>
      <sheetName val="timelon"/>
      <sheetName val="aarslon"/>
      <sheetName val="mdslon"/>
      <sheetName val="natpenge og tillæg"/>
      <sheetName val="Klassificering 09"/>
      <sheetName val="Uv.till."/>
      <sheetName val="intervalløn"/>
      <sheetName val="ATP"/>
      <sheetName val="Løn&amp;arb.tid"/>
    </sheetNames>
    <sheetDataSet>
      <sheetData sheetId="0"/>
      <sheetData sheetId="1"/>
      <sheetData sheetId="2"/>
      <sheetData sheetId="3">
        <row r="1">
          <cell r="A1">
            <v>1.304E-2</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4"/>
  <sheetViews>
    <sheetView tabSelected="1" workbookViewId="0">
      <selection activeCell="B1" sqref="B1"/>
    </sheetView>
  </sheetViews>
  <sheetFormatPr baseColWidth="10" defaultColWidth="10.83203125" defaultRowHeight="16" x14ac:dyDescent="0.2"/>
  <cols>
    <col min="1" max="1" width="5" style="13" customWidth="1"/>
    <col min="2" max="2" width="64.83203125" style="4" customWidth="1"/>
    <col min="3" max="5" width="14.33203125" style="4" customWidth="1"/>
    <col min="6" max="8" width="14" style="4" customWidth="1"/>
    <col min="9" max="9" width="71.1640625" style="4" bestFit="1" customWidth="1"/>
    <col min="10" max="16384" width="10.83203125" style="4"/>
  </cols>
  <sheetData>
    <row r="1" spans="1:9" ht="18" customHeight="1" x14ac:dyDescent="0.2">
      <c r="A1" s="1">
        <v>1</v>
      </c>
      <c r="B1" s="2" t="s">
        <v>0</v>
      </c>
      <c r="C1" s="3" t="s">
        <v>37</v>
      </c>
      <c r="D1" s="3" t="s">
        <v>8</v>
      </c>
      <c r="E1" s="3" t="s">
        <v>9</v>
      </c>
      <c r="F1" s="3" t="s">
        <v>11</v>
      </c>
      <c r="G1" s="3" t="s">
        <v>38</v>
      </c>
      <c r="H1" s="3"/>
      <c r="I1" s="4" t="s">
        <v>20</v>
      </c>
    </row>
    <row r="2" spans="1:9" ht="18" customHeight="1" x14ac:dyDescent="0.2">
      <c r="A2" s="1">
        <v>2</v>
      </c>
      <c r="B2" s="5" t="s">
        <v>1</v>
      </c>
      <c r="C2" s="6" t="s">
        <v>2</v>
      </c>
      <c r="D2" s="6" t="s">
        <v>10</v>
      </c>
      <c r="E2" s="6" t="s">
        <v>2</v>
      </c>
      <c r="F2" s="6" t="s">
        <v>2</v>
      </c>
      <c r="G2" s="6" t="s">
        <v>2</v>
      </c>
      <c r="H2" s="6"/>
    </row>
    <row r="3" spans="1:9" ht="18" customHeight="1" x14ac:dyDescent="0.2">
      <c r="A3" s="1">
        <v>3</v>
      </c>
      <c r="B3" s="7" t="s">
        <v>3</v>
      </c>
      <c r="C3" s="8">
        <f t="shared" ref="C3:H3" si="0">325699*(C$2="L")+290311*(C$2="B")*OR(C2="L",C2="B")</f>
        <v>325699</v>
      </c>
      <c r="D3" s="8">
        <f t="shared" si="0"/>
        <v>290311</v>
      </c>
      <c r="E3" s="8">
        <f t="shared" si="0"/>
        <v>325699</v>
      </c>
      <c r="F3" s="8">
        <f t="shared" si="0"/>
        <v>325699</v>
      </c>
      <c r="G3" s="8">
        <f t="shared" si="0"/>
        <v>325699</v>
      </c>
      <c r="H3" s="8">
        <f t="shared" si="0"/>
        <v>0</v>
      </c>
    </row>
    <row r="4" spans="1:9" ht="18" customHeight="1" x14ac:dyDescent="0.2">
      <c r="A4" s="1">
        <v>4</v>
      </c>
      <c r="B4" s="7" t="s">
        <v>4</v>
      </c>
      <c r="C4" s="9"/>
      <c r="D4" s="9">
        <v>12500</v>
      </c>
      <c r="E4" s="9">
        <v>0</v>
      </c>
      <c r="F4" s="9">
        <v>19600</v>
      </c>
      <c r="G4" s="9"/>
      <c r="H4" s="9"/>
      <c r="I4" s="4" t="s">
        <v>15</v>
      </c>
    </row>
    <row r="5" spans="1:9" ht="34" customHeight="1" x14ac:dyDescent="0.2">
      <c r="A5" s="21">
        <v>5</v>
      </c>
      <c r="B5" s="20" t="s">
        <v>41</v>
      </c>
      <c r="C5" s="9">
        <v>6000</v>
      </c>
      <c r="D5" s="9">
        <v>4000</v>
      </c>
      <c r="E5" s="9">
        <v>26287</v>
      </c>
      <c r="F5" s="9">
        <v>10342.219999999999</v>
      </c>
      <c r="G5" s="9"/>
      <c r="H5" s="9"/>
      <c r="I5" s="4" t="s">
        <v>15</v>
      </c>
    </row>
    <row r="6" spans="1:9" ht="39" customHeight="1" x14ac:dyDescent="0.2">
      <c r="A6" s="21">
        <v>6</v>
      </c>
      <c r="B6" s="20" t="s">
        <v>42</v>
      </c>
      <c r="C6" s="9"/>
      <c r="D6" s="9"/>
      <c r="E6" s="9">
        <v>14400</v>
      </c>
      <c r="F6" s="9">
        <v>14400</v>
      </c>
      <c r="G6" s="9">
        <f>2964.96*12/1.01304</f>
        <v>35121.535181236679</v>
      </c>
      <c r="H6" s="9"/>
      <c r="I6" s="4" t="s">
        <v>15</v>
      </c>
    </row>
    <row r="7" spans="1:9" ht="62" customHeight="1" x14ac:dyDescent="0.2">
      <c r="A7" s="21">
        <v>7</v>
      </c>
      <c r="B7" s="20" t="s">
        <v>40</v>
      </c>
      <c r="C7" s="9">
        <f>894.51/1.01304*12</f>
        <v>10595.948827292112</v>
      </c>
      <c r="D7" s="9"/>
      <c r="E7" s="9"/>
      <c r="F7" s="9"/>
      <c r="G7" s="9"/>
      <c r="H7" s="9"/>
      <c r="I7" s="4" t="s">
        <v>15</v>
      </c>
    </row>
    <row r="8" spans="1:9" ht="18" customHeight="1" x14ac:dyDescent="0.2">
      <c r="A8" s="1">
        <v>8</v>
      </c>
      <c r="B8" s="7" t="s">
        <v>5</v>
      </c>
      <c r="C8" s="9">
        <v>3000</v>
      </c>
      <c r="D8" s="9"/>
      <c r="E8" s="9"/>
      <c r="F8" s="9"/>
      <c r="G8" s="9"/>
      <c r="H8" s="9"/>
      <c r="I8" s="4" t="s">
        <v>15</v>
      </c>
    </row>
    <row r="9" spans="1:9" ht="18" customHeight="1" x14ac:dyDescent="0.2">
      <c r="A9" s="1">
        <v>9</v>
      </c>
      <c r="B9" s="7" t="s">
        <v>18</v>
      </c>
      <c r="C9" s="10">
        <f t="shared" ref="C9:H9" si="1">IF(C11-SUM(C3:C6)&gt;0,C11-SUM(C3:C6),0)*OR(C2="L",C2="B")</f>
        <v>19689</v>
      </c>
      <c r="D9" s="10">
        <f t="shared" si="1"/>
        <v>2243</v>
      </c>
      <c r="E9" s="10">
        <f t="shared" si="1"/>
        <v>0</v>
      </c>
      <c r="F9" s="10">
        <f t="shared" si="1"/>
        <v>0</v>
      </c>
      <c r="G9" s="10">
        <f t="shared" si="1"/>
        <v>0</v>
      </c>
      <c r="H9" s="10">
        <f t="shared" si="1"/>
        <v>0</v>
      </c>
      <c r="I9" s="4" t="s">
        <v>16</v>
      </c>
    </row>
    <row r="10" spans="1:9" ht="18" customHeight="1" x14ac:dyDescent="0.2">
      <c r="A10" s="1">
        <v>10</v>
      </c>
      <c r="B10" s="7" t="s">
        <v>19</v>
      </c>
      <c r="C10" s="10">
        <f t="shared" ref="C10:H10" si="2">IF(7900-C9&gt;0,7900-C9,0)*OR(C2="L",C2="B")</f>
        <v>0</v>
      </c>
      <c r="D10" s="10">
        <f t="shared" si="2"/>
        <v>5657</v>
      </c>
      <c r="E10" s="10">
        <f t="shared" si="2"/>
        <v>7900</v>
      </c>
      <c r="F10" s="10">
        <f t="shared" si="2"/>
        <v>7900</v>
      </c>
      <c r="G10" s="10">
        <f t="shared" si="2"/>
        <v>7900</v>
      </c>
      <c r="H10" s="10">
        <f t="shared" si="2"/>
        <v>0</v>
      </c>
      <c r="I10" s="4" t="s">
        <v>16</v>
      </c>
    </row>
    <row r="11" spans="1:9" ht="22" customHeight="1" x14ac:dyDescent="0.2">
      <c r="A11" s="1">
        <v>11</v>
      </c>
      <c r="B11" s="11" t="s">
        <v>6</v>
      </c>
      <c r="C11" s="12">
        <f t="shared" ref="C11:H11" si="3">351388*(C$2="L")+309054*(C$2="B")</f>
        <v>351388</v>
      </c>
      <c r="D11" s="12">
        <f t="shared" si="3"/>
        <v>309054</v>
      </c>
      <c r="E11" s="12">
        <f t="shared" si="3"/>
        <v>351388</v>
      </c>
      <c r="F11" s="12">
        <f t="shared" si="3"/>
        <v>351388</v>
      </c>
      <c r="G11" s="12">
        <f t="shared" si="3"/>
        <v>351388</v>
      </c>
      <c r="H11" s="12">
        <f t="shared" si="3"/>
        <v>0</v>
      </c>
      <c r="I11" s="4" t="s">
        <v>21</v>
      </c>
    </row>
    <row r="12" spans="1:9" ht="41" customHeight="1" x14ac:dyDescent="0.2">
      <c r="A12" s="1">
        <v>12</v>
      </c>
      <c r="B12" s="22" t="s">
        <v>43</v>
      </c>
      <c r="C12" s="12">
        <f t="shared" ref="C12:H12" si="4">IF(SUM(C3:C10)-C11&gt;0,SUM(C3:C10)-C11,0)</f>
        <v>13595.94882729213</v>
      </c>
      <c r="D12" s="12">
        <f t="shared" si="4"/>
        <v>5657</v>
      </c>
      <c r="E12" s="12">
        <f t="shared" si="4"/>
        <v>22898</v>
      </c>
      <c r="F12" s="12">
        <f t="shared" si="4"/>
        <v>26553.219999999972</v>
      </c>
      <c r="G12" s="12">
        <f t="shared" si="4"/>
        <v>17332.535181236686</v>
      </c>
      <c r="H12" s="12">
        <f t="shared" si="4"/>
        <v>0</v>
      </c>
      <c r="I12" s="19" t="s">
        <v>39</v>
      </c>
    </row>
    <row r="13" spans="1:9" ht="19" customHeight="1" x14ac:dyDescent="0.2">
      <c r="B13" s="4" t="s">
        <v>7</v>
      </c>
      <c r="C13" s="14"/>
      <c r="D13" s="14"/>
      <c r="E13" s="14"/>
      <c r="F13" s="14"/>
      <c r="G13" s="14"/>
      <c r="H13" s="14"/>
    </row>
    <row r="14" spans="1:9" x14ac:dyDescent="0.2">
      <c r="B14" s="4" t="s">
        <v>17</v>
      </c>
      <c r="C14" s="14"/>
      <c r="D14" s="14"/>
      <c r="E14" s="14"/>
      <c r="F14" s="14"/>
      <c r="G14" s="14"/>
      <c r="H14" s="14"/>
    </row>
    <row r="15" spans="1:9" ht="22" customHeight="1" x14ac:dyDescent="0.2">
      <c r="A15" s="1">
        <v>13</v>
      </c>
      <c r="B15" s="11" t="s">
        <v>14</v>
      </c>
      <c r="C15" s="15">
        <v>0.8</v>
      </c>
      <c r="D15" s="15">
        <v>1</v>
      </c>
      <c r="E15" s="15">
        <v>1</v>
      </c>
      <c r="F15" s="15">
        <v>1</v>
      </c>
      <c r="G15" s="15"/>
      <c r="H15" s="15"/>
    </row>
    <row r="16" spans="1:9" ht="22" customHeight="1" x14ac:dyDescent="0.2">
      <c r="A16" s="1">
        <v>14</v>
      </c>
      <c r="B16" s="11" t="s">
        <v>12</v>
      </c>
      <c r="C16" s="12">
        <f t="shared" ref="C16:H17" si="5">C11*C$15*1.01304/12</f>
        <v>23731.339968</v>
      </c>
      <c r="D16" s="12">
        <f t="shared" si="5"/>
        <v>26090.338680000001</v>
      </c>
      <c r="E16" s="12">
        <f t="shared" si="5"/>
        <v>29664.17496</v>
      </c>
      <c r="F16" s="12">
        <f t="shared" si="5"/>
        <v>29664.17496</v>
      </c>
      <c r="G16" s="12">
        <f t="shared" si="5"/>
        <v>0</v>
      </c>
      <c r="H16" s="12">
        <f t="shared" si="5"/>
        <v>0</v>
      </c>
    </row>
    <row r="17" spans="1:8" ht="22" customHeight="1" x14ac:dyDescent="0.2">
      <c r="A17" s="1">
        <v>15</v>
      </c>
      <c r="B17" s="11" t="s">
        <v>13</v>
      </c>
      <c r="C17" s="12">
        <f t="shared" si="5"/>
        <v>918.21600000000137</v>
      </c>
      <c r="D17" s="12">
        <f t="shared" si="5"/>
        <v>477.56394</v>
      </c>
      <c r="E17" s="12">
        <f t="shared" si="5"/>
        <v>1933.0491599999998</v>
      </c>
      <c r="F17" s="12">
        <f t="shared" si="5"/>
        <v>2241.6228323999976</v>
      </c>
      <c r="G17" s="12">
        <f t="shared" si="5"/>
        <v>0</v>
      </c>
      <c r="H17" s="12">
        <f t="shared" si="5"/>
        <v>0</v>
      </c>
    </row>
    <row r="18" spans="1:8" x14ac:dyDescent="0.2">
      <c r="C18" s="14"/>
      <c r="D18" s="14"/>
      <c r="E18" s="14"/>
      <c r="F18" s="14"/>
      <c r="G18" s="14"/>
      <c r="H18" s="14"/>
    </row>
    <row r="19" spans="1:8" x14ac:dyDescent="0.2">
      <c r="B19" s="16" t="s">
        <v>22</v>
      </c>
      <c r="C19" s="14"/>
      <c r="D19" s="14"/>
      <c r="E19" s="14"/>
      <c r="F19" s="14"/>
      <c r="G19" s="14"/>
      <c r="H19" s="14"/>
    </row>
    <row r="20" spans="1:8" x14ac:dyDescent="0.2">
      <c r="B20" s="16"/>
      <c r="C20" s="14"/>
      <c r="D20" s="14"/>
      <c r="E20" s="14"/>
      <c r="F20" s="14"/>
      <c r="G20" s="14"/>
      <c r="H20" s="14"/>
    </row>
    <row r="21" spans="1:8" x14ac:dyDescent="0.2">
      <c r="B21" s="17" t="s">
        <v>23</v>
      </c>
      <c r="C21" s="14"/>
      <c r="D21" s="14"/>
      <c r="E21" s="14"/>
      <c r="F21" s="14"/>
      <c r="G21" s="14"/>
      <c r="H21" s="14"/>
    </row>
    <row r="22" spans="1:8" ht="32" x14ac:dyDescent="0.2">
      <c r="B22" s="18" t="s">
        <v>24</v>
      </c>
    </row>
    <row r="23" spans="1:8" x14ac:dyDescent="0.2">
      <c r="B23" s="18"/>
    </row>
    <row r="24" spans="1:8" ht="64" x14ac:dyDescent="0.2">
      <c r="B24" s="18" t="s">
        <v>25</v>
      </c>
    </row>
    <row r="25" spans="1:8" x14ac:dyDescent="0.2">
      <c r="B25" s="18"/>
    </row>
    <row r="26" spans="1:8" ht="112" x14ac:dyDescent="0.2">
      <c r="B26" s="18" t="s">
        <v>26</v>
      </c>
    </row>
    <row r="27" spans="1:8" x14ac:dyDescent="0.2">
      <c r="B27" s="18"/>
    </row>
    <row r="28" spans="1:8" ht="96" x14ac:dyDescent="0.2">
      <c r="B28" s="18" t="s">
        <v>27</v>
      </c>
    </row>
    <row r="29" spans="1:8" x14ac:dyDescent="0.2">
      <c r="B29" s="18"/>
    </row>
    <row r="30" spans="1:8" ht="64" x14ac:dyDescent="0.2">
      <c r="B30" s="18" t="s">
        <v>28</v>
      </c>
    </row>
    <row r="31" spans="1:8" x14ac:dyDescent="0.2">
      <c r="B31" s="18"/>
    </row>
    <row r="32" spans="1:8" ht="112" x14ac:dyDescent="0.2">
      <c r="B32" s="18" t="s">
        <v>29</v>
      </c>
    </row>
    <row r="33" spans="2:2" x14ac:dyDescent="0.2">
      <c r="B33" s="18"/>
    </row>
    <row r="34" spans="2:2" x14ac:dyDescent="0.2">
      <c r="B34" s="17" t="s">
        <v>30</v>
      </c>
    </row>
    <row r="35" spans="2:2" ht="144" x14ac:dyDescent="0.2">
      <c r="B35" s="18" t="s">
        <v>31</v>
      </c>
    </row>
    <row r="36" spans="2:2" x14ac:dyDescent="0.2">
      <c r="B36" s="18"/>
    </row>
    <row r="37" spans="2:2" x14ac:dyDescent="0.2">
      <c r="B37" s="17" t="s">
        <v>32</v>
      </c>
    </row>
    <row r="38" spans="2:2" ht="32" x14ac:dyDescent="0.2">
      <c r="B38" s="18" t="s">
        <v>33</v>
      </c>
    </row>
    <row r="39" spans="2:2" x14ac:dyDescent="0.2">
      <c r="B39" s="18"/>
    </row>
    <row r="40" spans="2:2" ht="128" x14ac:dyDescent="0.2">
      <c r="B40" s="18" t="s">
        <v>34</v>
      </c>
    </row>
    <row r="41" spans="2:2" x14ac:dyDescent="0.2">
      <c r="B41" s="18"/>
    </row>
    <row r="42" spans="2:2" ht="80" x14ac:dyDescent="0.2">
      <c r="B42" s="18" t="s">
        <v>35</v>
      </c>
    </row>
    <row r="43" spans="2:2" x14ac:dyDescent="0.2">
      <c r="B43" s="18"/>
    </row>
    <row r="44" spans="2:2" ht="80" x14ac:dyDescent="0.2">
      <c r="B44" s="18" t="s">
        <v>36</v>
      </c>
    </row>
  </sheetData>
  <sheetProtection formatCells="0" formatColumns="0" formatRows="0" insertColumns="0"/>
  <phoneticPr fontId="13" type="noConversion"/>
  <pageMargins left="0.75" right="0.75" top="1" bottom="1" header="0.5" footer="0.5"/>
  <pageSetup paperSize="9" scale="54"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vt:i4>
      </vt:variant>
    </vt:vector>
  </HeadingPairs>
  <TitlesOfParts>
    <vt:vector size="1" baseType="lpstr">
      <vt:lpstr>Trin4tillaeg</vt:lpstr>
    </vt:vector>
  </TitlesOfParts>
  <Company>DF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Mikkelsen</dc:creator>
  <cp:lastModifiedBy>Microsoft Office-bruger</cp:lastModifiedBy>
  <cp:lastPrinted>2013-06-11T08:50:28Z</cp:lastPrinted>
  <dcterms:created xsi:type="dcterms:W3CDTF">2013-05-15T11:34:37Z</dcterms:created>
  <dcterms:modified xsi:type="dcterms:W3CDTF">2016-04-25T09:17:47Z</dcterms:modified>
</cp:coreProperties>
</file>